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45" yWindow="3615" windowWidth="19320" windowHeight="4800" tabRatio="947" activeTab="3"/>
  </bookViews>
  <sheets>
    <sheet name="Prépa" sheetId="1" r:id="rId1"/>
    <sheet name="Paramètres" sheetId="2" r:id="rId2"/>
    <sheet name="clubs" sheetId="21552" r:id="rId3"/>
    <sheet name="1ère page" sheetId="1920" r:id="rId4"/>
    <sheet name="D1" sheetId="114" r:id="rId5"/>
    <sheet name="D1 suite" sheetId="97" r:id="rId6"/>
    <sheet name="D2N" sheetId="105" r:id="rId7"/>
    <sheet name="D3N" sheetId="1027" r:id="rId8"/>
    <sheet name="D4N" sheetId="86" r:id="rId9"/>
    <sheet name="D2S" sheetId="21553" r:id="rId10"/>
    <sheet name="D3S" sheetId="21554" r:id="rId11"/>
  </sheets>
  <definedNames>
    <definedName name="Excel_BuiltIn_Print_Area_11_1">D3S!$A$1:$K$12</definedName>
    <definedName name="_xlnm.Print_Titles" localSheetId="4">'D1'!$1:$3</definedName>
    <definedName name="_xlnm.Print_Area" localSheetId="4">'D1'!$A$1:$K$57</definedName>
    <definedName name="_xlnm.Print_Area" localSheetId="5">'D1 suite'!$A$1:$K$48</definedName>
    <definedName name="_xlnm.Print_Area" localSheetId="6">D2N!$A$1:$K$45</definedName>
    <definedName name="_xlnm.Print_Area" localSheetId="9">D2S!$A$1:$K$48</definedName>
    <definedName name="_xlnm.Print_Area" localSheetId="7">D3N!$A$1:$K$21</definedName>
    <definedName name="_xlnm.Print_Area" localSheetId="10">D3S!$A$1:$K$41</definedName>
    <definedName name="_xlnm.Print_Area" localSheetId="1">Paramètres!$A$1:$G$34</definedName>
  </definedNames>
  <calcPr calcId="125725"/>
</workbook>
</file>

<file path=xl/calcChain.xml><?xml version="1.0" encoding="utf-8"?>
<calcChain xmlns="http://schemas.openxmlformats.org/spreadsheetml/2006/main">
  <c r="J32" i="21554"/>
  <c r="H32"/>
  <c r="C32"/>
  <c r="J22"/>
  <c r="H22"/>
  <c r="J13"/>
  <c r="H13"/>
  <c r="C13"/>
  <c r="A13"/>
  <c r="H21" i="21553"/>
  <c r="C21"/>
  <c r="A32" i="21554"/>
  <c r="C12" i="21553"/>
  <c r="B13"/>
  <c r="C13"/>
  <c r="D13"/>
  <c r="E13"/>
  <c r="C22" i="21554"/>
  <c r="A22"/>
  <c r="J4"/>
  <c r="H4"/>
  <c r="C4"/>
  <c r="A4"/>
  <c r="J40" i="21553"/>
  <c r="H40"/>
  <c r="C40"/>
  <c r="A40"/>
  <c r="A21"/>
  <c r="J12"/>
  <c r="H12"/>
  <c r="A12"/>
  <c r="J25" i="97"/>
  <c r="B14" i="1027"/>
  <c r="C14"/>
  <c r="D14"/>
  <c r="E14"/>
  <c r="F14"/>
  <c r="H14"/>
  <c r="I14"/>
  <c r="J14"/>
  <c r="K14"/>
  <c r="B5"/>
  <c r="C5"/>
  <c r="D5"/>
  <c r="E5"/>
  <c r="F5"/>
  <c r="H5"/>
  <c r="I5"/>
  <c r="J5"/>
  <c r="K5"/>
  <c r="A25" i="105"/>
  <c r="A37" i="114"/>
  <c r="A47"/>
  <c r="D8" i="1920"/>
  <c r="D3" i="114"/>
  <c r="A4"/>
  <c r="H4"/>
  <c r="J4"/>
  <c r="A15"/>
  <c r="H15"/>
  <c r="J15"/>
  <c r="A26"/>
  <c r="H26"/>
  <c r="J26"/>
  <c r="H37"/>
  <c r="J37"/>
  <c r="G47"/>
  <c r="A3" i="97"/>
  <c r="J3"/>
  <c r="H9"/>
  <c r="J9"/>
  <c r="A16"/>
  <c r="H16"/>
  <c r="J16"/>
  <c r="A25"/>
  <c r="C25"/>
  <c r="H25"/>
  <c r="A30"/>
  <c r="G30"/>
  <c r="J30"/>
  <c r="A39"/>
  <c r="G39"/>
  <c r="J39"/>
  <c r="B1" i="105"/>
  <c r="A4"/>
  <c r="H4"/>
  <c r="J4"/>
  <c r="A16"/>
  <c r="H16"/>
  <c r="J16"/>
  <c r="H25"/>
  <c r="J25"/>
  <c r="A34"/>
  <c r="H34"/>
  <c r="J34"/>
  <c r="B1" i="114"/>
  <c r="B1" i="1027"/>
  <c r="A4"/>
  <c r="H4"/>
  <c r="J4"/>
  <c r="A13"/>
  <c r="H13"/>
  <c r="J13"/>
  <c r="B1" i="97"/>
  <c r="B1" i="86"/>
  <c r="H49" i="1"/>
  <c r="I49"/>
  <c r="J49"/>
  <c r="K49"/>
  <c r="H50"/>
  <c r="I50"/>
  <c r="J50"/>
  <c r="K50"/>
  <c r="H51"/>
  <c r="I51"/>
  <c r="J51"/>
  <c r="K51"/>
  <c r="H52"/>
  <c r="I52"/>
  <c r="J52"/>
  <c r="K52"/>
  <c r="H53"/>
  <c r="I53"/>
  <c r="J53"/>
  <c r="K53"/>
  <c r="H54"/>
  <c r="I54"/>
  <c r="J54"/>
  <c r="K54"/>
  <c r="H55"/>
  <c r="B1" i="21554"/>
  <c r="K31" i="21553"/>
  <c r="J31"/>
  <c r="I31"/>
  <c r="H31"/>
  <c r="F31"/>
  <c r="E31"/>
  <c r="D31"/>
  <c r="C31"/>
  <c r="B31"/>
  <c r="J30"/>
  <c r="H30"/>
  <c r="C30"/>
  <c r="A30"/>
  <c r="K22"/>
  <c r="J22"/>
  <c r="I22"/>
  <c r="H22"/>
  <c r="F22"/>
  <c r="E22"/>
  <c r="D22"/>
  <c r="C22"/>
  <c r="B22"/>
  <c r="J21"/>
  <c r="K13"/>
  <c r="J13"/>
  <c r="I13"/>
  <c r="H13"/>
  <c r="F13"/>
  <c r="J3"/>
  <c r="H3"/>
  <c r="C3"/>
  <c r="A3"/>
  <c r="B1"/>
</calcChain>
</file>

<file path=xl/sharedStrings.xml><?xml version="1.0" encoding="utf-8"?>
<sst xmlns="http://schemas.openxmlformats.org/spreadsheetml/2006/main" count="925" uniqueCount="493">
  <si>
    <t>Samedi</t>
  </si>
  <si>
    <t>Dimanche</t>
  </si>
  <si>
    <t>Horaire</t>
  </si>
  <si>
    <t>Jour</t>
  </si>
  <si>
    <t>Date</t>
  </si>
  <si>
    <t>19 H 30</t>
  </si>
  <si>
    <t>Adresse</t>
  </si>
  <si>
    <t>Téléphone</t>
  </si>
  <si>
    <t>Club</t>
  </si>
  <si>
    <t>Noms</t>
  </si>
  <si>
    <t>Pts</t>
  </si>
  <si>
    <t>Licence</t>
  </si>
  <si>
    <t>Fem</t>
  </si>
  <si>
    <t>Nord</t>
  </si>
  <si>
    <t xml:space="preserve"> -</t>
  </si>
  <si>
    <t>Sud</t>
  </si>
  <si>
    <t xml:space="preserve">D2 – Seniors  Messieurs  </t>
  </si>
  <si>
    <t>D2 - -15 ans Garçons</t>
  </si>
  <si>
    <t>Secteur Nord</t>
  </si>
  <si>
    <t>sn</t>
  </si>
  <si>
    <t>Secteur Sud</t>
  </si>
  <si>
    <t>ss</t>
  </si>
  <si>
    <t>PL SANQUER BREST</t>
  </si>
  <si>
    <t>AL PLONEOUR LANVERN</t>
  </si>
  <si>
    <t>LANDERNEAU TENNIS DE TABLE</t>
  </si>
  <si>
    <t>UJAP PLONEIS KERFEUTEUN T.T</t>
  </si>
  <si>
    <t>TENNIS DE TABLE DE GOUESNOU</t>
  </si>
  <si>
    <t>GOURLIZON SPORT ASS</t>
  </si>
  <si>
    <t>SAINT-RENAN TT</t>
  </si>
  <si>
    <t>TT KEMPERLE</t>
  </si>
  <si>
    <t>ESK ST-POL DE LEON</t>
  </si>
  <si>
    <t>R PLOM-TREMEOC/PLUG</t>
  </si>
  <si>
    <t>PC PLOUNEOUR-TREZ</t>
  </si>
  <si>
    <t>PLOMEUR TENNIS DE TABLE</t>
  </si>
  <si>
    <t>AL GUILERS</t>
  </si>
  <si>
    <t>TTAL HUELGOAT-PLOUYE</t>
  </si>
  <si>
    <t>TT ENCLOS LAMPAUL-LOCMELAR</t>
  </si>
  <si>
    <t>QUIMPER CORNOUAILLE TT</t>
  </si>
  <si>
    <t>PL RECOUVRANCE BREST</t>
  </si>
  <si>
    <t>TT BANNALEC-LE TREVOUX</t>
  </si>
  <si>
    <t>TT DE LOC MARIA-PLOUZANE</t>
  </si>
  <si>
    <t>TTC PENMARC'H</t>
  </si>
  <si>
    <t>AS CAVALE BLANCHE BREST</t>
  </si>
  <si>
    <t>RAQ DU PAYS FOUESNANT</t>
  </si>
  <si>
    <t>TT DE SAINTE-SEVE</t>
  </si>
  <si>
    <t>AL CONCARNEAU</t>
  </si>
  <si>
    <t>TTP MORLAIX</t>
  </si>
  <si>
    <t>CP ILIEN ILE-TUDY</t>
  </si>
  <si>
    <t>CTT PLOUIGNEAU</t>
  </si>
  <si>
    <t>PPC AL PLOZEVET</t>
  </si>
  <si>
    <t>TT LE FOLGOET-LESNEVEN</t>
  </si>
  <si>
    <t>RC BRIEC DE L'ODET</t>
  </si>
  <si>
    <t>ASC GUICLAN TT</t>
  </si>
  <si>
    <t>PONGISTES CASTOIS</t>
  </si>
  <si>
    <t>TENNIS DE TABLE de COMMANA</t>
  </si>
  <si>
    <t>DOUARNENEZ TT</t>
  </si>
  <si>
    <t>TT LANDIVISIAU</t>
  </si>
  <si>
    <t>US QUEMENEVEN</t>
  </si>
  <si>
    <t>TT GUERLESQUINAIS</t>
  </si>
  <si>
    <t>RAQ DU PORZAY</t>
  </si>
  <si>
    <t>TT LOPERHETOIS</t>
  </si>
  <si>
    <t>SAINT-DIVY SPORT TT</t>
  </si>
  <si>
    <t>AL NEVEZ</t>
  </si>
  <si>
    <t>PPC KERHUONNAIS</t>
  </si>
  <si>
    <t>LES PONGISTES BIGOUDENS</t>
  </si>
  <si>
    <t>SAINTE-BARBE ROSCOFF</t>
  </si>
  <si>
    <t>GARS DU REUN GUIPAVAS</t>
  </si>
  <si>
    <t>CONVOCATIONS</t>
  </si>
  <si>
    <t>Détail de l'épreuve :</t>
  </si>
  <si>
    <r>
      <t>le pointage des concurrents se fera 1</t>
    </r>
    <r>
      <rPr>
        <b/>
        <sz val="12"/>
        <rFont val="Arial"/>
        <family val="2"/>
      </rPr>
      <t>/4 d'heure avant l'heure de la compétition</t>
    </r>
  </si>
  <si>
    <r>
      <t>Au delà d'une demi-heure</t>
    </r>
    <r>
      <rPr>
        <sz val="12"/>
        <rFont val="Arial"/>
        <family val="2"/>
      </rPr>
      <t xml:space="preserve"> après l'appel, les retardataires seront déclarés </t>
    </r>
    <r>
      <rPr>
        <b/>
        <sz val="12"/>
        <rFont val="Arial"/>
        <family val="2"/>
      </rPr>
      <t>forfaits</t>
    </r>
    <r>
      <rPr>
        <sz val="12"/>
        <rFont val="Arial"/>
        <family val="2"/>
      </rPr>
      <t>.</t>
    </r>
  </si>
  <si>
    <t>Les rencontres se joueront sans interruption.</t>
  </si>
  <si>
    <r>
      <t xml:space="preserve">Les joueurs victimes d'un éventuel retard, pourront le signaler </t>
    </r>
    <r>
      <rPr>
        <b/>
        <sz val="12"/>
        <rFont val="Arial"/>
        <family val="2"/>
      </rPr>
      <t>aux Responsables</t>
    </r>
  </si>
  <si>
    <t>des lieux de la compétition. (N° de Téléphone sur les convocations)</t>
  </si>
  <si>
    <t>Montées :</t>
  </si>
  <si>
    <t xml:space="preserve"> - de D1 en Régionale : 2 par Catégories (excepté pour les féminimes : 1 par catégorie)</t>
  </si>
  <si>
    <t xml:space="preserve"> - de D3 en D2 : 4 par Catégorie (secteur Nord et Sud)</t>
  </si>
  <si>
    <t>Rappel :</t>
  </si>
  <si>
    <t xml:space="preserve"> Page 1</t>
  </si>
  <si>
    <t>COMITE DU FINISTERE</t>
  </si>
  <si>
    <t>RP FOUESNANT</t>
  </si>
  <si>
    <t>PPC KERHUONNAIS</t>
  </si>
  <si>
    <t>LANDERNEAU TT</t>
  </si>
  <si>
    <t>TT LANDIVISIAU</t>
  </si>
  <si>
    <t>PLOMEUR TT</t>
  </si>
  <si>
    <t>ASC GUICLAN TT</t>
  </si>
  <si>
    <t> 2927811</t>
  </si>
  <si>
    <t xml:space="preserve"> Page 2</t>
  </si>
  <si>
    <t xml:space="preserve"> Page 3</t>
  </si>
  <si>
    <t>COMITE DU FINISTERE - SECTEUR NORD</t>
  </si>
  <si>
    <t xml:space="preserve"> Page 4</t>
  </si>
  <si>
    <t>COMITE DU FINISTERE - SECTEUR SUD</t>
  </si>
  <si>
    <t> 2928663</t>
  </si>
  <si>
    <t> 2928779</t>
  </si>
  <si>
    <t> 2928974</t>
  </si>
  <si>
    <t> 2929354</t>
  </si>
  <si>
    <t> 2929563</t>
  </si>
  <si>
    <t> 2929781</t>
  </si>
  <si>
    <t> 2930197</t>
  </si>
  <si>
    <t>SCAER/CORAY TT</t>
  </si>
  <si>
    <t> 07290277</t>
  </si>
  <si>
    <t>ASTL PLOUDALMEZEAU TT</t>
  </si>
  <si>
    <t xml:space="preserve">BOULC'H Corentin </t>
  </si>
  <si>
    <t xml:space="preserve">LEFEVRE Samuel </t>
  </si>
  <si>
    <t xml:space="preserve">CASU Baptiste </t>
  </si>
  <si>
    <t xml:space="preserve">RICHARD Clément </t>
  </si>
  <si>
    <t xml:space="preserve">LE GALL Thomas </t>
  </si>
  <si>
    <t xml:space="preserve">MESSAGER Pierre </t>
  </si>
  <si>
    <t xml:space="preserve">LE GALL Anaël </t>
  </si>
  <si>
    <t xml:space="preserve">QUEMENER Grégoire </t>
  </si>
  <si>
    <t> 07290275</t>
  </si>
  <si>
    <t>PLOUESCAT TT CLUB</t>
  </si>
  <si>
    <t> 2928143</t>
  </si>
  <si>
    <t xml:space="preserve">BACHELIER Alexandre </t>
  </si>
  <si>
    <t>Page 5</t>
  </si>
  <si>
    <t>Les joueurs excusés voudront bien le faire savoir pour</t>
  </si>
  <si>
    <t>LES PERSONNES A PREVENIR SELON LE NIVEAU ET LA CATEGORIE</t>
  </si>
  <si>
    <t>14 H 00</t>
  </si>
  <si>
    <t>ou</t>
  </si>
  <si>
    <t>Port : 06 88 47 48 25</t>
  </si>
  <si>
    <t>LOCTUDY</t>
  </si>
  <si>
    <t>DOUARNENEZ - Salle Spécifique - Rue Jules Verne - Tréboul</t>
  </si>
  <si>
    <t>D2 - -13 ans Garçons</t>
  </si>
  <si>
    <t xml:space="preserve"> - de D2 en D1 : 2 par Catégorie (secteur Nord et Sud), excepté les Benjamins (4 montées)</t>
  </si>
  <si>
    <t>CRITERIUM FEDERAL TOUR N° 1</t>
  </si>
  <si>
    <t>Tour N° 1</t>
  </si>
  <si>
    <t>09 H 30</t>
  </si>
  <si>
    <t>ROSPARS Clément</t>
  </si>
  <si>
    <t>MORVAN Yann</t>
  </si>
  <si>
    <t>NICOLAS Philippe</t>
  </si>
  <si>
    <t>LAINE Thomas</t>
  </si>
  <si>
    <t>PELISSIER Thomas</t>
  </si>
  <si>
    <t>CADIC Alexandre</t>
  </si>
  <si>
    <t>BEL Sébastien</t>
  </si>
  <si>
    <t>COTTEN Yann</t>
  </si>
  <si>
    <t>RAOULAS Michel</t>
  </si>
  <si>
    <t>STEPHAN Jacques</t>
  </si>
  <si>
    <t>JUGUET Martin</t>
  </si>
  <si>
    <t>BOUCHER Corentin</t>
  </si>
  <si>
    <t>OLIVIER Gwendal</t>
  </si>
  <si>
    <t>D1 - -18 ans Garçons      LOPERHET - Salle Omnisports - Rue du Stade</t>
  </si>
  <si>
    <t>Tél : 02 98 07 07 51</t>
  </si>
  <si>
    <t>D1 - -15 ans Garçons      LOPERHET - Salle Omnisports - Rue du Stade</t>
  </si>
  <si>
    <t>D1 - -13 ans Garçons      LOPERHET - Salle Omnisports - Rue du Stade</t>
  </si>
  <si>
    <t>Tél : 02 98 30 40 50</t>
  </si>
  <si>
    <t xml:space="preserve">D3 – Seniors  Messieurs  </t>
  </si>
  <si>
    <t>D2 - -18 ans Garçons</t>
  </si>
  <si>
    <t>FOUESNANT - Le château d'Eau</t>
  </si>
  <si>
    <t>Tél : 02.98.56 65 20</t>
  </si>
  <si>
    <t>LOPERHET - Salle Omnisports - Rue du Sade</t>
  </si>
  <si>
    <t>Juniors    - 18 ans</t>
  </si>
  <si>
    <t>Cadettes    -15 ans</t>
  </si>
  <si>
    <t>GUENOLE Alexandre</t>
  </si>
  <si>
    <t>DUQUENNE Jacky</t>
  </si>
  <si>
    <t>BIZIEN Yohan</t>
  </si>
  <si>
    <t>CADAS Frédéric</t>
  </si>
  <si>
    <t>DOARE Vivien</t>
  </si>
  <si>
    <t>GIRARD Franck</t>
  </si>
  <si>
    <t>PETTON Michel</t>
  </si>
  <si>
    <t>GUENERON Jean</t>
  </si>
  <si>
    <t>CRESSONNIER Philippe</t>
  </si>
  <si>
    <t>THIERY Christian</t>
  </si>
  <si>
    <t>PAZAT Jean</t>
  </si>
  <si>
    <t>FICHOU Paul</t>
  </si>
  <si>
    <t>D1 Féminines -   -18 ans</t>
  </si>
  <si>
    <t>Minimes   -13 ans</t>
  </si>
  <si>
    <t>Benjamines    -11 ans</t>
  </si>
  <si>
    <t xml:space="preserve">D4 – Seniors  Messieurs  </t>
  </si>
  <si>
    <t>D3 - -15 ans Garçons</t>
  </si>
  <si>
    <t>D1 masculins et Secteur Nord : Michel TALARMAIN</t>
  </si>
  <si>
    <t>MEILLERAIS Régis</t>
  </si>
  <si>
    <t>D3 - -18 ans Garçons</t>
  </si>
  <si>
    <t>LEYLDE Yohann</t>
  </si>
  <si>
    <t>LE GALL Matis</t>
  </si>
  <si>
    <t>LE BIHAN Justin</t>
  </si>
  <si>
    <t>TTC BREST RECOUVRANCE</t>
  </si>
  <si>
    <t>UJR LANGOLEN</t>
  </si>
  <si>
    <t>RC BRIEC DE L ODET</t>
  </si>
  <si>
    <t>LE GUEN Claude</t>
  </si>
  <si>
    <t>NORMAND Maêl</t>
  </si>
  <si>
    <t>TT GOUESNOU</t>
  </si>
  <si>
    <t>PLOUDALMEZEAU TENNIS DE TA</t>
  </si>
  <si>
    <t>GDR GUIPAVAS</t>
  </si>
  <si>
    <t>RICHOU Michel</t>
  </si>
  <si>
    <t>TT JA CHATEAULIN</t>
  </si>
  <si>
    <t>GUILCHER Mario</t>
  </si>
  <si>
    <t>LE JEUNE David</t>
  </si>
  <si>
    <t>GOASDOUE Loic</t>
  </si>
  <si>
    <t>BRELIVET Jean-Pierre</t>
  </si>
  <si>
    <t>BOURLES Olivier</t>
  </si>
  <si>
    <t>LEGION ST-PIERRE BREST</t>
  </si>
  <si>
    <t>SACHET Mathieu</t>
  </si>
  <si>
    <t>LE GUEN Audren</t>
  </si>
  <si>
    <t>LE BIHAN Alain</t>
  </si>
  <si>
    <t>MORVAN Mathieu</t>
  </si>
  <si>
    <t>RIGOT Guillaume</t>
  </si>
  <si>
    <t>RP FOUESNANT</t>
  </si>
  <si>
    <t>PENNEC Frédéric</t>
  </si>
  <si>
    <t>COURTOIS Jean-Patrick</t>
  </si>
  <si>
    <t>TT LOCTUDY</t>
  </si>
  <si>
    <t>ROUXEL Christian</t>
  </si>
  <si>
    <t>LE COM Patrice</t>
  </si>
  <si>
    <t>SCAER/CORAY TT</t>
  </si>
  <si>
    <t>LE GLOANEC Didier</t>
  </si>
  <si>
    <t>TANGUY Ronan</t>
  </si>
  <si>
    <t>RAQUETTE PLOM-TREM-PLUG</t>
  </si>
  <si>
    <t>AUFFRET Yannick</t>
  </si>
  <si>
    <t>BUREL Kévin</t>
  </si>
  <si>
    <t>LE GUERN Mickaël</t>
  </si>
  <si>
    <t>RAQ PLONEVEZIENNE</t>
  </si>
  <si>
    <t>DARIUS Jean-Michel</t>
  </si>
  <si>
    <t>SIVY Gwénaël</t>
  </si>
  <si>
    <t>BEBIN Dominique</t>
  </si>
  <si>
    <t>TOUPIN Michel</t>
  </si>
  <si>
    <t>MATRULLO Victor</t>
  </si>
  <si>
    <t>LE BARS Didier</t>
  </si>
  <si>
    <t>LE BON Marc</t>
  </si>
  <si>
    <t>LE BLAYO Pascal</t>
  </si>
  <si>
    <t>AL PLONEOUR-LANVERN</t>
  </si>
  <si>
    <t>PRESQU'ILE de CROZON TT</t>
  </si>
  <si>
    <t>D4 - -15 ans Garçons</t>
  </si>
  <si>
    <t xml:space="preserve">D1 - -18 ans Féminines     </t>
  </si>
  <si>
    <t xml:space="preserve">D1 - -15 ans Féminines     </t>
  </si>
  <si>
    <t xml:space="preserve">D1 - -13 ans Féminines     </t>
  </si>
  <si>
    <t>Saison 2018/2019</t>
  </si>
  <si>
    <t>Tél : 02 98 67 70 54 mail : plouigneau.ctt@gmail.com</t>
  </si>
  <si>
    <t>Seniors du secteur Sud : Hubert BOURGINE</t>
  </si>
  <si>
    <t>D2 et D3 Jeunes du secteur Sud : Hubert BOURGINE</t>
  </si>
  <si>
    <t>Tél : 02 98 10 92 24  mail : hubert.bourgine@wanadoo.fr</t>
  </si>
  <si>
    <t>Port : 07 87 95 92 98</t>
  </si>
  <si>
    <t xml:space="preserve"> - de D4 en D3 : 4 par Catégorie (secteur Sud)</t>
  </si>
  <si>
    <t>Toute absence non justifiée par écrit est forfait général et le Club se verra infliger une amende de 20€. Les justificatifs devront m'être transmis par mail ou par courrier à Michel Talarmain - 2 rue de Kerscoff - 29610 PLOUIGNEAU</t>
  </si>
  <si>
    <t>D2 - -18 ans Garçons     LE RELECQ-KERHUON - 7 rue Jean Zay</t>
  </si>
  <si>
    <t>D2 - -13 ans Garçons     LE RELECQ-KERHUON - 7 rue Jean Zay</t>
  </si>
  <si>
    <t>D3 - -18 ans Garçons     LE RELECQ-KERHUON - 7 rue Jean Zay</t>
  </si>
  <si>
    <t>Tél : 02 98 74 20 43</t>
  </si>
  <si>
    <t>D2 - -15 ans Garçons     PLOUIGNEAU - Complexe Sportif - Près Piscine</t>
  </si>
  <si>
    <t>D3 - -15 ans Garçons     PLOUIGNEAU - Complexe Sportif - Près Piscine</t>
  </si>
  <si>
    <t>Tél : 06 88 47 48 25</t>
  </si>
  <si>
    <t>D1 - Seniors Messieurs  BRIEC - Complexe Sportif - rue de la Boissière</t>
  </si>
  <si>
    <t>Tél : 02 29 40 48 07</t>
  </si>
  <si>
    <t>Dimanche 27 Janvier 09H30</t>
  </si>
  <si>
    <t>D1 - -11 ans Garçons     BRIEC - Complexe Sportif - rue de la Boissière</t>
  </si>
  <si>
    <t>D2 - -11 ans Garçons     BRIEC - Complexe Sportif - rue de la Boissière</t>
  </si>
  <si>
    <t>Samedi 26 Janvier 14H00</t>
  </si>
  <si>
    <t>D2 - Seniors Messieurs  BRIEC - Complexe Sportif - rue de la Boissière</t>
  </si>
  <si>
    <t>Samedi 26 Janvier 19H00</t>
  </si>
  <si>
    <t>le Mercredi 23 Janvier 2019, dernier délai</t>
  </si>
  <si>
    <t>LE TIEC Steeven</t>
  </si>
  <si>
    <t xml:space="preserve">UJR LANGOLEN </t>
  </si>
  <si>
    <t xml:space="preserve">LANDERNEAU TT </t>
  </si>
  <si>
    <t xml:space="preserve">TT GOUESNOU </t>
  </si>
  <si>
    <t xml:space="preserve">CTT PLOUIGNEAU </t>
  </si>
  <si>
    <t>ALLAIZEAU Frédéric</t>
  </si>
  <si>
    <t>SALAUN Philippe</t>
  </si>
  <si>
    <t>PERCHOC Olivier</t>
  </si>
  <si>
    <t xml:space="preserve">RAQUETTE DU PORZAY </t>
  </si>
  <si>
    <t xml:space="preserve">DOUARNENEZ TT </t>
  </si>
  <si>
    <t>KERAVEL Alexandre</t>
  </si>
  <si>
    <t>LOHAT Olivier</t>
  </si>
  <si>
    <t>TOURC'H-ELLIANT TT</t>
  </si>
  <si>
    <t>DREAN Olivier</t>
  </si>
  <si>
    <t xml:space="preserve">TT LOCTUDY </t>
  </si>
  <si>
    <t>BUANIC Gurvan</t>
  </si>
  <si>
    <t>NICOLAS Patrick</t>
  </si>
  <si>
    <t xml:space="preserve">RP FOUESNANT </t>
  </si>
  <si>
    <t>PINON Jean-Luc</t>
  </si>
  <si>
    <t>RAQUETTE DU PORZAY (FEJ)</t>
  </si>
  <si>
    <t xml:space="preserve">AL CONCARNEAU </t>
  </si>
  <si>
    <t>TANGUY Romain</t>
  </si>
  <si>
    <t>GAUTIER Mathéo</t>
  </si>
  <si>
    <t>ROLLAND Ewen</t>
  </si>
  <si>
    <t>CORRE Maxime</t>
  </si>
  <si>
    <t>TTE LAMPAUL-LOCMELAR</t>
  </si>
  <si>
    <t>MENESGUEN Martin</t>
  </si>
  <si>
    <t>LANDERNEAU TT</t>
  </si>
  <si>
    <t>HARTEREAU Antoine</t>
  </si>
  <si>
    <t>AUDRAIN Baptiste</t>
  </si>
  <si>
    <t>MERIAN Léo</t>
  </si>
  <si>
    <t>GOYAT Gilles</t>
  </si>
  <si>
    <t>MANCELON Dorian</t>
  </si>
  <si>
    <t>TT DES ABERS</t>
  </si>
  <si>
    <t>MERRIEN Nils</t>
  </si>
  <si>
    <t>HELIES Florent</t>
  </si>
  <si>
    <t>ROIGNANT Lukas</t>
  </si>
  <si>
    <t>DUPUY Pierrick</t>
  </si>
  <si>
    <t>STEPHAN Julien</t>
  </si>
  <si>
    <t>RAQUETTE DU PORZAY</t>
  </si>
  <si>
    <t>PEDEN Lucas</t>
  </si>
  <si>
    <t>HENRY Gaêl</t>
  </si>
  <si>
    <t>PC PLABENNEC</t>
  </si>
  <si>
    <t>DIREUR Ewen</t>
  </si>
  <si>
    <t>LE ROUX Théo</t>
  </si>
  <si>
    <t>SALAUN Maxime</t>
  </si>
  <si>
    <t>LUCAS Clément</t>
  </si>
  <si>
    <t>TURPIN Léo</t>
  </si>
  <si>
    <t>PPC CLEDEROIS</t>
  </si>
  <si>
    <t>LE GOFF Arnaud</t>
  </si>
  <si>
    <t>MERCEUR Antoine</t>
  </si>
  <si>
    <t>FAGOT Baptiste</t>
  </si>
  <si>
    <t xml:space="preserve">SAINT-RENAN TT </t>
  </si>
  <si>
    <t>HENRY Léandre</t>
  </si>
  <si>
    <t xml:space="preserve">PPC KERHUON </t>
  </si>
  <si>
    <t>QUEMENEUR Enzo</t>
  </si>
  <si>
    <t xml:space="preserve">TTC BREST  </t>
  </si>
  <si>
    <t>LE JEUNE Tristan</t>
  </si>
  <si>
    <t>BLACHIER Evan</t>
  </si>
  <si>
    <t>HERRY Florian</t>
  </si>
  <si>
    <t>QUIOC Dorian</t>
  </si>
  <si>
    <t>LE LANN Yael</t>
  </si>
  <si>
    <t>GUEGUEN Anthony</t>
  </si>
  <si>
    <t>HELARY Ewen</t>
  </si>
  <si>
    <t>CALVEZ Yanis</t>
  </si>
  <si>
    <t xml:space="preserve">TT LOPERHET </t>
  </si>
  <si>
    <t>BOURGEOIS Kéran</t>
  </si>
  <si>
    <t>GUEGUEN Corentin</t>
  </si>
  <si>
    <t>POGENT Mathis</t>
  </si>
  <si>
    <t>JEZEQUEL Corentin</t>
  </si>
  <si>
    <t>LE FAUCHEUR Axel</t>
  </si>
  <si>
    <t>DHONDT Hugo</t>
  </si>
  <si>
    <t>CLAUSTRE Antoine</t>
  </si>
  <si>
    <t>PENNE Adrien</t>
  </si>
  <si>
    <t>DOUARNENEZ TT (FEJ)</t>
  </si>
  <si>
    <t>Tél : 02.98.74 20 43</t>
  </si>
  <si>
    <t>FAURE Alexandre</t>
  </si>
  <si>
    <t>BIDEAU Paul</t>
  </si>
  <si>
    <t>LE HELLOCO Titouan</t>
  </si>
  <si>
    <t>MERIAN Robin</t>
  </si>
  <si>
    <t>LE HELLOCO Evan</t>
  </si>
  <si>
    <t>SAOUT Elouan</t>
  </si>
  <si>
    <t>PAJOT Jules</t>
  </si>
  <si>
    <t>NOZAHIC Enzo</t>
  </si>
  <si>
    <t>LE TENNIER Nolan</t>
  </si>
  <si>
    <t>BANNALEC TT</t>
  </si>
  <si>
    <t>BIROU Maxime</t>
  </si>
  <si>
    <t>BIROU Lucas</t>
  </si>
  <si>
    <t>LE SAINT Hugo</t>
  </si>
  <si>
    <t xml:space="preserve">ESK ST-POL </t>
  </si>
  <si>
    <t>LAGADEC Maxime</t>
  </si>
  <si>
    <t>PLOUZENNEC Llilian</t>
  </si>
  <si>
    <t>FOLL-REBASA Adrien</t>
  </si>
  <si>
    <t xml:space="preserve">GDR GUIPAVAS </t>
  </si>
  <si>
    <t>LE GUENNEC David</t>
  </si>
  <si>
    <t xml:space="preserve">TT KEMPERLE </t>
  </si>
  <si>
    <t>MAGRANT Axel</t>
  </si>
  <si>
    <t>HELIES Romain</t>
  </si>
  <si>
    <t>LE BIHAN Anthony</t>
  </si>
  <si>
    <t>MARZIN Nathanaël</t>
  </si>
  <si>
    <t xml:space="preserve">PPC KERHUONNAIS </t>
  </si>
  <si>
    <t>LE GUELLEC - RUBIO Louis</t>
  </si>
  <si>
    <t>MUGNAINI DE RICCI Lucas</t>
  </si>
  <si>
    <t>DIEUCHO Clément</t>
  </si>
  <si>
    <t>VINCE-JACQ Léandre</t>
  </si>
  <si>
    <t>LE BEC Thomas</t>
  </si>
  <si>
    <t>CORNU Joshua</t>
  </si>
  <si>
    <t>LE GROGNEC-NOBL Malo</t>
  </si>
  <si>
    <t>LIZIAR Selivan</t>
  </si>
  <si>
    <t>MENEZ Ewen</t>
  </si>
  <si>
    <t>LE BRENN Paul</t>
  </si>
  <si>
    <t>CRENN Adrien</t>
  </si>
  <si>
    <t>BLEAS Anthony</t>
  </si>
  <si>
    <t>MEYER Corentin</t>
  </si>
  <si>
    <t>LEAL-BROCARD Gwénolé</t>
  </si>
  <si>
    <t xml:space="preserve">SAINT-DIVY SPORT </t>
  </si>
  <si>
    <t>LE GALL Evan</t>
  </si>
  <si>
    <t>L'HER Anthony</t>
  </si>
  <si>
    <t>MARTRES Elouan</t>
  </si>
  <si>
    <t>CLOAREC Corentin</t>
  </si>
  <si>
    <t>CTT TAULESIEN</t>
  </si>
  <si>
    <t>HERNOT Quentin</t>
  </si>
  <si>
    <t>BOURY Lazare</t>
  </si>
  <si>
    <t>LE BOUTER Florian</t>
  </si>
  <si>
    <t>KERVERN Riwall</t>
  </si>
  <si>
    <t>JULOU Charlélie</t>
  </si>
  <si>
    <t>BERDER Youn</t>
  </si>
  <si>
    <t>LE QUILLIEC Tristan</t>
  </si>
  <si>
    <t>LE BOUDEC</t>
  </si>
  <si>
    <t>ACOLAT Gabrien</t>
  </si>
  <si>
    <t>QUIVIGER Jérémie</t>
  </si>
  <si>
    <t>GIRARD-FOUREL Lomig</t>
  </si>
  <si>
    <t>JEANNES Gwennig</t>
  </si>
  <si>
    <t>GENEAU-BLAIS Mani</t>
  </si>
  <si>
    <t>FLOCH Tyfenn</t>
  </si>
  <si>
    <t>LE BOUDEC Anatole</t>
  </si>
  <si>
    <t>DUNEAU Younick</t>
  </si>
  <si>
    <t>CHEVREUL Mathis</t>
  </si>
  <si>
    <t>BOISSIER Hugo</t>
  </si>
  <si>
    <t>TANGUY Martin</t>
  </si>
  <si>
    <t>TOULEMONT Mathis</t>
  </si>
  <si>
    <t>DANEL Sébastien</t>
  </si>
  <si>
    <t>ROBIN Nino</t>
  </si>
  <si>
    <t>PACCINI Mathys</t>
  </si>
  <si>
    <t>PFEFFEN Maxime</t>
  </si>
  <si>
    <t>COSSE Kyllian</t>
  </si>
  <si>
    <t>MASSON Elouan</t>
  </si>
  <si>
    <t>LANCIEN Péran</t>
  </si>
  <si>
    <t>PLOMEUR TT</t>
  </si>
  <si>
    <t>LESAGE Alan</t>
  </si>
  <si>
    <t>DOLOU Quentin</t>
  </si>
  <si>
    <t>GUILLOU Lucas</t>
  </si>
  <si>
    <t xml:space="preserve">QUIMPER </t>
  </si>
  <si>
    <t>BLOSSIER Thibault</t>
  </si>
  <si>
    <t xml:space="preserve">RC BRIEC </t>
  </si>
  <si>
    <t>LE BAIL-NIHOUARN Amael</t>
  </si>
  <si>
    <t>LE MESTRE Yvan</t>
  </si>
  <si>
    <t>LE STANG Raphaël</t>
  </si>
  <si>
    <t>LE BRENN Nolan</t>
  </si>
  <si>
    <t>LE CORRE Ethan</t>
  </si>
  <si>
    <t>BAUDET Morgan</t>
  </si>
  <si>
    <t xml:space="preserve">PRESQU'ILE TT </t>
  </si>
  <si>
    <t>LE PENNEC Swenn</t>
  </si>
  <si>
    <t>BOURHIS Hugo</t>
  </si>
  <si>
    <t>LE TOLLEC Alex</t>
  </si>
  <si>
    <t>CANEVET Niels</t>
  </si>
  <si>
    <t>GARREC Matéo</t>
  </si>
  <si>
    <t xml:space="preserve">AL PLONEOUR </t>
  </si>
  <si>
    <t>CASTRIC Vincent</t>
  </si>
  <si>
    <t>SEVELLEC Louis</t>
  </si>
  <si>
    <t>FRANCK Titouan</t>
  </si>
  <si>
    <t>ROUSSELIN Mathias</t>
  </si>
  <si>
    <t>LE QUERE Jules</t>
  </si>
  <si>
    <t>BROCHARD Lucas</t>
  </si>
  <si>
    <t>BLENEAU Morgan</t>
  </si>
  <si>
    <t>LE BERRE Yann</t>
  </si>
  <si>
    <t>BUTYN Nicolas</t>
  </si>
  <si>
    <t>SAULNIER Romain</t>
  </si>
  <si>
    <t>CHAUVEAU - CLAQUI Malo</t>
  </si>
  <si>
    <t>NICAISE Lucas</t>
  </si>
  <si>
    <t>PELON Manech</t>
  </si>
  <si>
    <t>PELLEAU Noa</t>
  </si>
  <si>
    <t>OLLIVIER Lilian</t>
  </si>
  <si>
    <t>DRABKIN Evan</t>
  </si>
  <si>
    <t>MARAY Lilian</t>
  </si>
  <si>
    <t>LABROUSSE Kaélig</t>
  </si>
  <si>
    <t>LIZIAR Oulian</t>
  </si>
  <si>
    <t>DOUSSAIN Walfroy</t>
  </si>
  <si>
    <t>GILLOUARD Swann</t>
  </si>
  <si>
    <t>GUILLOU Quentin</t>
  </si>
  <si>
    <t>FAUJOUR Ewan</t>
  </si>
  <si>
    <t>GAUTIER Lowan</t>
  </si>
  <si>
    <t>FRICHES Keenan</t>
  </si>
  <si>
    <t>CONQ Enzo</t>
  </si>
  <si>
    <t>MOAL LAGADEC Victorien</t>
  </si>
  <si>
    <t>SCOUARNEC Yann</t>
  </si>
  <si>
    <t>FABREGUES Charly</t>
  </si>
  <si>
    <t>CAMUS Maëlle</t>
  </si>
  <si>
    <t>500F</t>
  </si>
  <si>
    <t>DAOUDAL Youenn</t>
  </si>
  <si>
    <t>CELLA Ewen</t>
  </si>
  <si>
    <t>MENOU Cyril</t>
  </si>
  <si>
    <t>LOCO - LE CORRE Mickaël</t>
  </si>
  <si>
    <t>BOUDEHEN Sevan</t>
  </si>
  <si>
    <t>BOUDIER Eliot</t>
  </si>
  <si>
    <t>SALAUN Liam</t>
  </si>
  <si>
    <t>LE CADET Marvin</t>
  </si>
  <si>
    <t>LE FAUCHEUR Ethan</t>
  </si>
  <si>
    <t>BRAUT Antoine</t>
  </si>
  <si>
    <t>BATANY Titouan</t>
  </si>
  <si>
    <t>GOYAT-DUBE Théo</t>
  </si>
  <si>
    <t>AL PLONEOUR</t>
  </si>
  <si>
    <t>NICOLAS Hoa-Bin</t>
  </si>
  <si>
    <t>STERCKX Kéryann</t>
  </si>
  <si>
    <t>HENOT Liam</t>
  </si>
  <si>
    <t>TANGUY Noan</t>
  </si>
  <si>
    <t>VIENNOT Paul</t>
  </si>
  <si>
    <t>GUEGUEN Antoine</t>
  </si>
  <si>
    <t>CANEVET Mylhan</t>
  </si>
  <si>
    <t>L'HER Clément</t>
  </si>
  <si>
    <t>SAOUT Timéo</t>
  </si>
  <si>
    <t>GOUEZ Arno</t>
  </si>
  <si>
    <t>FANSI TCHOUANGA Michels</t>
  </si>
  <si>
    <t xml:space="preserve">TTC BREST </t>
  </si>
  <si>
    <t>SCHAFF Axel</t>
  </si>
  <si>
    <t>HALLEGOUET Axel</t>
  </si>
  <si>
    <t>DUCLOS-FALCHIER Emilien</t>
  </si>
  <si>
    <t>JAÏN Hugo</t>
  </si>
  <si>
    <t>LEBOUC Mathurin</t>
  </si>
  <si>
    <t>CADALEN Sacha</t>
  </si>
  <si>
    <t>KIENE Lilwan</t>
  </si>
  <si>
    <t>LE BELLEGUIC Ethan</t>
  </si>
  <si>
    <t>BOURHIS Antoine</t>
  </si>
  <si>
    <t>LE QUILLIEC Gaétan</t>
  </si>
  <si>
    <t>QUARAN Mathieu</t>
  </si>
  <si>
    <t>PICART Swen</t>
  </si>
  <si>
    <t>BODILIS PLOUGAR TT</t>
  </si>
  <si>
    <t>SOURDAINE Mathis</t>
  </si>
  <si>
    <t>LE HELLOCO Brieuc</t>
  </si>
  <si>
    <t>BIZIEN Ethan</t>
  </si>
  <si>
    <t>JEANNES Maël</t>
  </si>
  <si>
    <t>BOHELAY Martin</t>
  </si>
  <si>
    <t>JACQUOT Henri</t>
  </si>
  <si>
    <t>POULAIN Pierre</t>
  </si>
  <si>
    <t>Mise à Jour du 17 Janvier 2019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</si>
</sst>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m/d/yyyy;@"/>
  </numFmts>
  <fonts count="50">
    <font>
      <sz val="1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6"/>
      <name val="Arial"/>
      <family val="2"/>
    </font>
    <font>
      <b/>
      <sz val="12"/>
      <name val="Franklin Gothic Medium"/>
      <family val="2"/>
    </font>
    <font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7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7"/>
      <color theme="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indexed="8"/>
      <name val="Calibri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FB9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20" borderId="1" applyNumberFormat="0" applyAlignment="0" applyProtection="0"/>
    <xf numFmtId="0" fontId="24" fillId="0" borderId="2" applyNumberFormat="0" applyFill="0" applyAlignment="0" applyProtection="0"/>
    <xf numFmtId="0" fontId="20" fillId="21" borderId="3" applyNumberFormat="0" applyFont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20" fillId="0" borderId="0"/>
    <xf numFmtId="0" fontId="20" fillId="0" borderId="0"/>
    <xf numFmtId="0" fontId="28" fillId="4" borderId="0" applyNumberFormat="0" applyBorder="0" applyAlignment="0" applyProtection="0"/>
    <xf numFmtId="0" fontId="29" fillId="20" borderId="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23" borderId="9" applyNumberFormat="0" applyAlignment="0" applyProtection="0"/>
  </cellStyleXfs>
  <cellXfs count="310">
    <xf numFmtId="0" fontId="0" fillId="0" borderId="0" xfId="0"/>
    <xf numFmtId="0" fontId="1" fillId="0" borderId="10" xfId="0" applyFont="1" applyBorder="1"/>
    <xf numFmtId="0" fontId="2" fillId="0" borderId="10" xfId="0" applyFont="1" applyBorder="1"/>
    <xf numFmtId="0" fontId="0" fillId="0" borderId="10" xfId="0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0" fontId="0" fillId="0" borderId="10" xfId="0" applyFont="1" applyBorder="1"/>
    <xf numFmtId="0" fontId="2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24" borderId="10" xfId="0" applyFont="1" applyFill="1" applyBorder="1" applyAlignment="1">
      <alignment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5" fillId="0" borderId="1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1" xfId="0" applyBorder="1" applyAlignment="1">
      <alignment horizontal="center" vertical="center"/>
    </xf>
    <xf numFmtId="0" fontId="6" fillId="0" borderId="10" xfId="0" applyFont="1" applyBorder="1"/>
    <xf numFmtId="0" fontId="0" fillId="0" borderId="0" xfId="0" applyFont="1" applyBorder="1"/>
    <xf numFmtId="0" fontId="0" fillId="0" borderId="0" xfId="0" applyNumberFormat="1"/>
    <xf numFmtId="0" fontId="7" fillId="25" borderId="0" xfId="0" applyFont="1" applyFill="1" applyBorder="1" applyAlignment="1">
      <alignment vertical="center"/>
    </xf>
    <xf numFmtId="0" fontId="5" fillId="0" borderId="11" xfId="0" applyFont="1" applyBorder="1"/>
    <xf numFmtId="0" fontId="2" fillId="0" borderId="11" xfId="0" applyFont="1" applyBorder="1"/>
    <xf numFmtId="14" fontId="2" fillId="0" borderId="11" xfId="0" applyNumberFormat="1" applyFont="1" applyBorder="1"/>
    <xf numFmtId="0" fontId="0" fillId="0" borderId="0" xfId="0" applyFill="1"/>
    <xf numFmtId="0" fontId="0" fillId="0" borderId="0" xfId="0" applyFont="1" applyFill="1"/>
    <xf numFmtId="0" fontId="0" fillId="26" borderId="0" xfId="0" applyFill="1"/>
    <xf numFmtId="0" fontId="0" fillId="0" borderId="10" xfId="0" applyFont="1" applyFill="1" applyBorder="1"/>
    <xf numFmtId="0" fontId="0" fillId="0" borderId="14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5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7" borderId="16" xfId="0" applyFont="1" applyFill="1" applyBorder="1" applyAlignment="1">
      <alignment horizontal="left" vertical="center"/>
    </xf>
    <xf numFmtId="0" fontId="1" fillId="27" borderId="17" xfId="0" applyFont="1" applyFill="1" applyBorder="1" applyAlignment="1">
      <alignment vertical="center"/>
    </xf>
    <xf numFmtId="0" fontId="1" fillId="27" borderId="17" xfId="0" applyFont="1" applyFill="1" applyBorder="1" applyAlignment="1">
      <alignment horizontal="center" vertical="center"/>
    </xf>
    <xf numFmtId="0" fontId="1" fillId="27" borderId="17" xfId="0" applyFont="1" applyFill="1" applyBorder="1" applyAlignment="1">
      <alignment horizontal="left" vertical="center"/>
    </xf>
    <xf numFmtId="14" fontId="9" fillId="27" borderId="17" xfId="0" applyNumberFormat="1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vertical="center"/>
    </xf>
    <xf numFmtId="0" fontId="9" fillId="27" borderId="17" xfId="0" applyFont="1" applyFill="1" applyBorder="1" applyAlignment="1">
      <alignment horizontal="left" vertical="center"/>
    </xf>
    <xf numFmtId="14" fontId="9" fillId="27" borderId="18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6" fillId="27" borderId="10" xfId="0" applyFont="1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left" vertical="center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>
      <alignment vertical="center"/>
    </xf>
    <xf numFmtId="0" fontId="7" fillId="0" borderId="19" xfId="0" applyFont="1" applyFill="1" applyBorder="1" applyAlignment="1" applyProtection="1">
      <alignment horizontal="left" vertical="center"/>
    </xf>
    <xf numFmtId="0" fontId="9" fillId="27" borderId="16" xfId="0" applyFont="1" applyFill="1" applyBorder="1" applyAlignment="1">
      <alignment horizontal="left" vertical="center"/>
    </xf>
    <xf numFmtId="0" fontId="9" fillId="27" borderId="17" xfId="0" applyFont="1" applyFill="1" applyBorder="1" applyAlignment="1">
      <alignment horizontal="center" vertical="center"/>
    </xf>
    <xf numFmtId="0" fontId="16" fillId="27" borderId="0" xfId="0" applyFont="1" applyFill="1" applyBorder="1" applyAlignment="1">
      <alignment horizontal="center" vertical="center"/>
    </xf>
    <xf numFmtId="0" fontId="7" fillId="25" borderId="10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vertical="center"/>
    </xf>
    <xf numFmtId="0" fontId="0" fillId="2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1" fillId="0" borderId="17" xfId="0" applyFont="1" applyFill="1" applyBorder="1"/>
    <xf numFmtId="0" fontId="9" fillId="0" borderId="17" xfId="0" applyFont="1" applyFill="1" applyBorder="1"/>
    <xf numFmtId="0" fontId="14" fillId="0" borderId="0" xfId="0" applyFont="1" applyAlignment="1">
      <alignment horizontal="right" vertical="center"/>
    </xf>
    <xf numFmtId="14" fontId="9" fillId="27" borderId="17" xfId="0" applyNumberFormat="1" applyFont="1" applyFill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17" fillId="24" borderId="20" xfId="0" applyFont="1" applyFill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7" fillId="24" borderId="10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25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" fillId="29" borderId="0" xfId="0" applyFont="1" applyFill="1" applyBorder="1"/>
    <xf numFmtId="0" fontId="7" fillId="29" borderId="0" xfId="0" applyFont="1" applyFill="1" applyBorder="1"/>
    <xf numFmtId="0" fontId="7" fillId="29" borderId="0" xfId="0" applyFont="1" applyFill="1" applyBorder="1" applyAlignment="1">
      <alignment horizontal="left"/>
    </xf>
    <xf numFmtId="0" fontId="7" fillId="29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16" fontId="0" fillId="0" borderId="0" xfId="0" applyNumberFormat="1" applyFill="1"/>
    <xf numFmtId="0" fontId="0" fillId="30" borderId="0" xfId="0" applyFill="1"/>
    <xf numFmtId="0" fontId="0" fillId="31" borderId="0" xfId="0" applyFill="1"/>
    <xf numFmtId="0" fontId="15" fillId="0" borderId="0" xfId="0" applyFont="1"/>
    <xf numFmtId="0" fontId="9" fillId="0" borderId="0" xfId="0" applyFont="1" applyBorder="1" applyAlignment="1">
      <alignment horizontal="center" vertical="center"/>
    </xf>
    <xf numFmtId="0" fontId="0" fillId="31" borderId="0" xfId="0" applyFont="1" applyFill="1"/>
    <xf numFmtId="0" fontId="0" fillId="0" borderId="0" xfId="0" applyFill="1" applyAlignment="1">
      <alignment horizontal="right"/>
    </xf>
    <xf numFmtId="0" fontId="1" fillId="0" borderId="19" xfId="0" applyFont="1" applyBorder="1" applyAlignment="1">
      <alignment horizontal="center" vertical="center"/>
    </xf>
    <xf numFmtId="0" fontId="3" fillId="0" borderId="0" xfId="33" applyFont="1" applyBorder="1" applyAlignment="1">
      <alignment vertical="center"/>
    </xf>
    <xf numFmtId="0" fontId="3" fillId="0" borderId="0" xfId="33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32" borderId="10" xfId="0" applyFill="1" applyBorder="1"/>
    <xf numFmtId="0" fontId="17" fillId="0" borderId="22" xfId="32" applyFont="1" applyBorder="1" applyAlignment="1">
      <alignment horizontal="center"/>
    </xf>
    <xf numFmtId="0" fontId="16" fillId="27" borderId="12" xfId="0" applyFont="1" applyFill="1" applyBorder="1" applyAlignment="1">
      <alignment horizontal="center" vertical="center"/>
    </xf>
    <xf numFmtId="0" fontId="1" fillId="27" borderId="1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9" fillId="27" borderId="15" xfId="0" applyFont="1" applyFill="1" applyBorder="1" applyAlignment="1">
      <alignment vertical="center"/>
    </xf>
    <xf numFmtId="0" fontId="9" fillId="27" borderId="15" xfId="0" applyFont="1" applyFill="1" applyBorder="1" applyAlignment="1">
      <alignment horizontal="left" vertical="center"/>
    </xf>
    <xf numFmtId="0" fontId="9" fillId="27" borderId="15" xfId="0" applyFont="1" applyFill="1" applyBorder="1" applyAlignment="1">
      <alignment horizontal="center" vertical="center"/>
    </xf>
    <xf numFmtId="14" fontId="9" fillId="27" borderId="24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32" applyFont="1" applyFill="1" applyBorder="1" applyAlignment="1">
      <alignment vertical="center"/>
    </xf>
    <xf numFmtId="0" fontId="3" fillId="0" borderId="0" xfId="32" applyFont="1" applyFill="1" applyBorder="1" applyAlignment="1">
      <alignment horizontal="center" vertical="center"/>
    </xf>
    <xf numFmtId="14" fontId="37" fillId="0" borderId="0" xfId="32" applyNumberFormat="1" applyFont="1" applyFill="1" applyBorder="1" applyAlignment="1">
      <alignment vertical="center"/>
    </xf>
    <xf numFmtId="0" fontId="38" fillId="0" borderId="0" xfId="32" applyFont="1" applyFill="1" applyBorder="1" applyAlignment="1">
      <alignment horizontal="center" vertical="center"/>
    </xf>
    <xf numFmtId="0" fontId="38" fillId="0" borderId="0" xfId="32" applyFont="1" applyFill="1" applyBorder="1" applyAlignment="1">
      <alignment vertical="center"/>
    </xf>
    <xf numFmtId="14" fontId="37" fillId="0" borderId="10" xfId="32" applyNumberFormat="1" applyFont="1" applyBorder="1" applyAlignment="1">
      <alignment vertical="center"/>
    </xf>
    <xf numFmtId="0" fontId="38" fillId="0" borderId="10" xfId="32" applyFont="1" applyBorder="1" applyAlignment="1">
      <alignment horizontal="center" vertical="center"/>
    </xf>
    <xf numFmtId="0" fontId="38" fillId="0" borderId="25" xfId="32" applyFont="1" applyBorder="1" applyAlignment="1">
      <alignment horizontal="center" vertical="center"/>
    </xf>
    <xf numFmtId="0" fontId="1" fillId="0" borderId="0" xfId="0" applyFont="1"/>
    <xf numFmtId="0" fontId="0" fillId="0" borderId="10" xfId="0" applyBorder="1"/>
    <xf numFmtId="0" fontId="1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27" borderId="10" xfId="0" applyFont="1" applyFill="1" applyBorder="1" applyAlignment="1">
      <alignment horizontal="left" vertical="center"/>
    </xf>
    <xf numFmtId="0" fontId="9" fillId="27" borderId="10" xfId="0" applyFont="1" applyFill="1" applyBorder="1" applyAlignment="1">
      <alignment horizontal="center" vertical="center"/>
    </xf>
    <xf numFmtId="14" fontId="9" fillId="27" borderId="10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25" borderId="21" xfId="0" applyFont="1" applyFill="1" applyBorder="1" applyAlignment="1">
      <alignment vertical="center"/>
    </xf>
    <xf numFmtId="0" fontId="16" fillId="27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5" borderId="0" xfId="0" applyFont="1" applyFill="1"/>
    <xf numFmtId="0" fontId="0" fillId="35" borderId="0" xfId="0" applyFill="1"/>
    <xf numFmtId="0" fontId="3" fillId="0" borderId="0" xfId="33" applyFont="1" applyFill="1" applyBorder="1" applyAlignment="1">
      <alignment vertical="center"/>
    </xf>
    <xf numFmtId="0" fontId="39" fillId="0" borderId="28" xfId="0" applyFont="1" applyBorder="1" applyAlignment="1">
      <alignment horizontal="right"/>
    </xf>
    <xf numFmtId="0" fontId="39" fillId="0" borderId="29" xfId="0" applyFont="1" applyBorder="1"/>
    <xf numFmtId="14" fontId="39" fillId="0" borderId="29" xfId="0" applyNumberFormat="1" applyFont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39" fillId="0" borderId="29" xfId="0" applyFont="1" applyBorder="1" applyAlignment="1">
      <alignment horizontal="right"/>
    </xf>
    <xf numFmtId="0" fontId="0" fillId="0" borderId="29" xfId="0" applyBorder="1" applyAlignment="1">
      <alignment horizontal="center"/>
    </xf>
    <xf numFmtId="0" fontId="38" fillId="0" borderId="10" xfId="32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39" fillId="0" borderId="29" xfId="0" applyFont="1" applyFill="1" applyBorder="1"/>
    <xf numFmtId="0" fontId="40" fillId="0" borderId="29" xfId="0" applyFont="1" applyBorder="1"/>
    <xf numFmtId="0" fontId="0" fillId="0" borderId="17" xfId="0" applyFont="1" applyFill="1" applyBorder="1" applyAlignment="1">
      <alignment vertical="center"/>
    </xf>
    <xf numFmtId="0" fontId="41" fillId="0" borderId="29" xfId="0" applyFont="1" applyBorder="1"/>
    <xf numFmtId="0" fontId="42" fillId="0" borderId="28" xfId="0" applyFont="1" applyBorder="1"/>
    <xf numFmtId="14" fontId="42" fillId="0" borderId="29" xfId="0" applyNumberFormat="1" applyFont="1" applyBorder="1" applyAlignment="1">
      <alignment horizontal="center"/>
    </xf>
    <xf numFmtId="0" fontId="42" fillId="0" borderId="29" xfId="0" applyFont="1" applyBorder="1" applyAlignment="1">
      <alignment horizontal="center"/>
    </xf>
    <xf numFmtId="0" fontId="42" fillId="0" borderId="29" xfId="0" applyFont="1" applyBorder="1"/>
    <xf numFmtId="165" fontId="42" fillId="0" borderId="29" xfId="0" applyNumberFormat="1" applyFont="1" applyBorder="1" applyAlignment="1">
      <alignment horizontal="center"/>
    </xf>
    <xf numFmtId="0" fontId="0" fillId="36" borderId="0" xfId="0" applyFont="1" applyFill="1"/>
    <xf numFmtId="0" fontId="0" fillId="36" borderId="0" xfId="0" applyFill="1"/>
    <xf numFmtId="0" fontId="39" fillId="0" borderId="28" xfId="0" applyFont="1" applyFill="1" applyBorder="1" applyAlignment="1">
      <alignment horizontal="right"/>
    </xf>
    <xf numFmtId="14" fontId="39" fillId="0" borderId="29" xfId="0" applyNumberFormat="1" applyFont="1" applyFill="1" applyBorder="1" applyAlignment="1">
      <alignment horizontal="center"/>
    </xf>
    <xf numFmtId="0" fontId="39" fillId="0" borderId="29" xfId="0" applyFont="1" applyFill="1" applyBorder="1" applyAlignment="1">
      <alignment horizontal="center"/>
    </xf>
    <xf numFmtId="0" fontId="40" fillId="0" borderId="29" xfId="0" applyFont="1" applyFill="1" applyBorder="1"/>
    <xf numFmtId="0" fontId="39" fillId="0" borderId="2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43" fillId="0" borderId="28" xfId="0" applyFont="1" applyBorder="1" applyAlignme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0" xfId="0" applyFont="1" applyBorder="1" applyAlignment="1">
      <alignment vertical="center"/>
    </xf>
    <xf numFmtId="0" fontId="43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37" borderId="0" xfId="0" applyFill="1"/>
    <xf numFmtId="0" fontId="0" fillId="37" borderId="0" xfId="0" applyFont="1" applyFill="1"/>
    <xf numFmtId="0" fontId="0" fillId="38" borderId="0" xfId="0" applyFill="1"/>
    <xf numFmtId="0" fontId="0" fillId="38" borderId="0" xfId="0" applyFont="1" applyFill="1"/>
    <xf numFmtId="0" fontId="43" fillId="40" borderId="29" xfId="0" applyFont="1" applyFill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3" fillId="0" borderId="28" xfId="0" applyFont="1" applyBorder="1" applyAlignment="1">
      <alignment horizontal="right"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3" fillId="0" borderId="0" xfId="0" applyFont="1" applyBorder="1" applyAlignment="1">
      <alignment horizontal="right" vertical="center"/>
    </xf>
    <xf numFmtId="0" fontId="43" fillId="39" borderId="29" xfId="0" applyFont="1" applyFill="1" applyBorder="1" applyAlignment="1">
      <alignment vertical="center"/>
    </xf>
    <xf numFmtId="0" fontId="43" fillId="41" borderId="29" xfId="0" applyFont="1" applyFill="1" applyBorder="1" applyAlignment="1">
      <alignment vertical="center"/>
    </xf>
    <xf numFmtId="0" fontId="43" fillId="41" borderId="0" xfId="0" applyFont="1" applyFill="1" applyBorder="1" applyAlignment="1">
      <alignment vertical="center"/>
    </xf>
    <xf numFmtId="0" fontId="43" fillId="0" borderId="32" xfId="0" applyFont="1" applyBorder="1" applyAlignment="1">
      <alignment horizontal="center" vertical="center"/>
    </xf>
    <xf numFmtId="0" fontId="43" fillId="0" borderId="32" xfId="0" applyFont="1" applyBorder="1" applyAlignment="1">
      <alignment vertical="center"/>
    </xf>
    <xf numFmtId="0" fontId="43" fillId="0" borderId="3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3" fillId="0" borderId="31" xfId="0" applyFont="1" applyBorder="1" applyAlignment="1">
      <alignment vertical="center"/>
    </xf>
    <xf numFmtId="0" fontId="43" fillId="0" borderId="31" xfId="0" applyFont="1" applyBorder="1" applyAlignment="1">
      <alignment horizontal="right" vertical="center"/>
    </xf>
    <xf numFmtId="0" fontId="44" fillId="0" borderId="29" xfId="0" applyFont="1" applyBorder="1"/>
    <xf numFmtId="0" fontId="44" fillId="0" borderId="29" xfId="0" applyFont="1" applyBorder="1" applyAlignment="1">
      <alignment horizontal="center"/>
    </xf>
    <xf numFmtId="0" fontId="44" fillId="0" borderId="28" xfId="0" applyFont="1" applyBorder="1" applyAlignment="1">
      <alignment horizontal="right"/>
    </xf>
    <xf numFmtId="0" fontId="43" fillId="0" borderId="0" xfId="0" applyFont="1" applyFill="1" applyBorder="1" applyAlignment="1">
      <alignment vertical="center"/>
    </xf>
    <xf numFmtId="0" fontId="43" fillId="0" borderId="29" xfId="0" applyFont="1" applyFill="1" applyBorder="1" applyAlignment="1">
      <alignment vertical="center"/>
    </xf>
    <xf numFmtId="0" fontId="44" fillId="41" borderId="29" xfId="0" applyFont="1" applyFill="1" applyBorder="1"/>
    <xf numFmtId="0" fontId="44" fillId="41" borderId="29" xfId="0" applyFont="1" applyFill="1" applyBorder="1" applyAlignment="1">
      <alignment horizontal="center"/>
    </xf>
    <xf numFmtId="0" fontId="44" fillId="41" borderId="28" xfId="0" applyFont="1" applyFill="1" applyBorder="1" applyAlignment="1">
      <alignment horizontal="right"/>
    </xf>
    <xf numFmtId="0" fontId="0" fillId="42" borderId="0" xfId="0" applyFont="1" applyFill="1" applyBorder="1" applyAlignment="1">
      <alignment vertical="center"/>
    </xf>
    <xf numFmtId="0" fontId="1" fillId="41" borderId="10" xfId="0" applyFont="1" applyFill="1" applyBorder="1" applyAlignment="1">
      <alignment horizontal="center" vertical="center"/>
    </xf>
    <xf numFmtId="0" fontId="43" fillId="41" borderId="29" xfId="0" applyFont="1" applyFill="1" applyBorder="1" applyAlignment="1">
      <alignment horizontal="center" vertical="center"/>
    </xf>
    <xf numFmtId="0" fontId="43" fillId="41" borderId="28" xfId="0" applyFont="1" applyFill="1" applyBorder="1" applyAlignment="1">
      <alignment horizontal="right" vertical="center"/>
    </xf>
    <xf numFmtId="0" fontId="44" fillId="38" borderId="29" xfId="0" applyFont="1" applyFill="1" applyBorder="1"/>
    <xf numFmtId="0" fontId="44" fillId="38" borderId="29" xfId="0" applyFont="1" applyFill="1" applyBorder="1" applyAlignment="1">
      <alignment horizontal="center"/>
    </xf>
    <xf numFmtId="0" fontId="44" fillId="38" borderId="28" xfId="0" applyFont="1" applyFill="1" applyBorder="1" applyAlignment="1">
      <alignment horizontal="right"/>
    </xf>
    <xf numFmtId="0" fontId="44" fillId="40" borderId="29" xfId="0" applyFont="1" applyFill="1" applyBorder="1"/>
    <xf numFmtId="0" fontId="44" fillId="40" borderId="29" xfId="0" applyFont="1" applyFill="1" applyBorder="1" applyAlignment="1">
      <alignment horizontal="center"/>
    </xf>
    <xf numFmtId="0" fontId="44" fillId="40" borderId="28" xfId="0" applyFont="1" applyFill="1" applyBorder="1" applyAlignment="1">
      <alignment horizontal="right"/>
    </xf>
    <xf numFmtId="0" fontId="44" fillId="40" borderId="34" xfId="0" applyFont="1" applyFill="1" applyBorder="1"/>
    <xf numFmtId="0" fontId="44" fillId="40" borderId="34" xfId="0" applyFont="1" applyFill="1" applyBorder="1" applyAlignment="1">
      <alignment horizontal="center"/>
    </xf>
    <xf numFmtId="0" fontId="44" fillId="40" borderId="35" xfId="0" applyFont="1" applyFill="1" applyBorder="1" applyAlignment="1">
      <alignment horizontal="right"/>
    </xf>
    <xf numFmtId="0" fontId="43" fillId="0" borderId="31" xfId="0" applyFont="1" applyFill="1" applyBorder="1" applyAlignment="1">
      <alignment vertical="center"/>
    </xf>
    <xf numFmtId="0" fontId="44" fillId="43" borderId="29" xfId="0" applyFont="1" applyFill="1" applyBorder="1"/>
    <xf numFmtId="0" fontId="44" fillId="43" borderId="29" xfId="0" applyFont="1" applyFill="1" applyBorder="1" applyAlignment="1">
      <alignment horizontal="center"/>
    </xf>
    <xf numFmtId="0" fontId="44" fillId="43" borderId="28" xfId="0" applyFont="1" applyFill="1" applyBorder="1" applyAlignment="1">
      <alignment horizontal="right"/>
    </xf>
    <xf numFmtId="0" fontId="43" fillId="43" borderId="32" xfId="0" applyFont="1" applyFill="1" applyBorder="1" applyAlignment="1">
      <alignment vertical="center"/>
    </xf>
    <xf numFmtId="0" fontId="44" fillId="0" borderId="0" xfId="0" applyFont="1" applyBorder="1"/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0" fillId="28" borderId="10" xfId="0" applyFill="1" applyBorder="1" applyAlignment="1">
      <alignment horizontal="center" vertical="center"/>
    </xf>
    <xf numFmtId="0" fontId="0" fillId="28" borderId="10" xfId="0" applyFont="1" applyFill="1" applyBorder="1" applyAlignment="1">
      <alignment horizontal="center" vertical="center"/>
    </xf>
    <xf numFmtId="0" fontId="0" fillId="43" borderId="0" xfId="0" applyFill="1"/>
    <xf numFmtId="0" fontId="0" fillId="43" borderId="0" xfId="0" applyFont="1" applyFill="1"/>
    <xf numFmtId="0" fontId="18" fillId="0" borderId="10" xfId="0" applyFont="1" applyBorder="1" applyAlignment="1">
      <alignment horizontal="left"/>
    </xf>
    <xf numFmtId="1" fontId="18" fillId="0" borderId="10" xfId="0" applyNumberFormat="1" applyFont="1" applyBorder="1" applyAlignment="1">
      <alignment horizontal="left"/>
    </xf>
    <xf numFmtId="0" fontId="46" fillId="0" borderId="10" xfId="0" applyFont="1" applyBorder="1" applyAlignment="1">
      <alignment horizontal="left"/>
    </xf>
    <xf numFmtId="0" fontId="18" fillId="0" borderId="10" xfId="0" applyFont="1" applyBorder="1" applyAlignment="1">
      <alignment horizontal="left" vertical="center"/>
    </xf>
    <xf numFmtId="1" fontId="18" fillId="0" borderId="10" xfId="0" applyNumberFormat="1" applyFont="1" applyBorder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18" fillId="0" borderId="12" xfId="0" applyFont="1" applyBorder="1" applyAlignment="1">
      <alignment horizontal="left" vertical="center"/>
    </xf>
    <xf numFmtId="1" fontId="18" fillId="0" borderId="12" xfId="0" applyNumberFormat="1" applyFont="1" applyBorder="1" applyAlignment="1">
      <alignment horizontal="left" vertical="center"/>
    </xf>
    <xf numFmtId="0" fontId="0" fillId="25" borderId="18" xfId="0" applyFont="1" applyFill="1" applyBorder="1" applyAlignment="1">
      <alignment vertical="center"/>
    </xf>
    <xf numFmtId="0" fontId="18" fillId="0" borderId="31" xfId="0" applyFont="1" applyBorder="1" applyAlignment="1">
      <alignment horizontal="left" vertical="center"/>
    </xf>
    <xf numFmtId="1" fontId="18" fillId="0" borderId="31" xfId="0" applyNumberFormat="1" applyFont="1" applyBorder="1" applyAlignment="1">
      <alignment horizontal="left" vertical="center"/>
    </xf>
    <xf numFmtId="0" fontId="44" fillId="0" borderId="36" xfId="0" applyFont="1" applyBorder="1"/>
    <xf numFmtId="0" fontId="44" fillId="0" borderId="36" xfId="0" applyFont="1" applyBorder="1" applyAlignment="1">
      <alignment horizontal="center"/>
    </xf>
    <xf numFmtId="0" fontId="44" fillId="0" borderId="37" xfId="0" applyFont="1" applyBorder="1" applyAlignment="1">
      <alignment horizontal="right"/>
    </xf>
    <xf numFmtId="0" fontId="18" fillId="0" borderId="21" xfId="0" applyFont="1" applyBorder="1" applyAlignment="1">
      <alignment horizontal="left" vertical="center"/>
    </xf>
    <xf numFmtId="1" fontId="18" fillId="0" borderId="21" xfId="0" applyNumberFormat="1" applyFont="1" applyBorder="1" applyAlignment="1">
      <alignment horizontal="left" vertical="center"/>
    </xf>
    <xf numFmtId="0" fontId="18" fillId="0" borderId="31" xfId="0" applyFont="1" applyBorder="1" applyAlignment="1">
      <alignment vertical="center"/>
    </xf>
    <xf numFmtId="0" fontId="43" fillId="0" borderId="38" xfId="0" applyFont="1" applyBorder="1" applyAlignment="1">
      <alignment vertical="center"/>
    </xf>
    <xf numFmtId="0" fontId="43" fillId="0" borderId="38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0" fillId="44" borderId="0" xfId="0" applyFill="1"/>
    <xf numFmtId="0" fontId="0" fillId="44" borderId="0" xfId="0" applyFont="1" applyFill="1"/>
    <xf numFmtId="0" fontId="45" fillId="0" borderId="19" xfId="0" applyFont="1" applyBorder="1" applyAlignment="1">
      <alignment horizontal="left"/>
    </xf>
    <xf numFmtId="1" fontId="45" fillId="0" borderId="19" xfId="0" applyNumberFormat="1" applyFont="1" applyBorder="1" applyAlignment="1">
      <alignment horizontal="left"/>
    </xf>
    <xf numFmtId="0" fontId="47" fillId="0" borderId="10" xfId="0" applyFont="1" applyBorder="1" applyAlignment="1">
      <alignment horizontal="left" vertical="center"/>
    </xf>
    <xf numFmtId="1" fontId="47" fillId="0" borderId="10" xfId="0" applyNumberFormat="1" applyFont="1" applyBorder="1" applyAlignment="1">
      <alignment horizontal="left" vertical="center"/>
    </xf>
    <xf numFmtId="0" fontId="47" fillId="0" borderId="1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8" fillId="40" borderId="10" xfId="0" applyFont="1" applyFill="1" applyBorder="1" applyAlignment="1">
      <alignment horizontal="left" vertical="center"/>
    </xf>
    <xf numFmtId="1" fontId="18" fillId="40" borderId="10" xfId="0" applyNumberFormat="1" applyFont="1" applyFill="1" applyBorder="1" applyAlignment="1">
      <alignment horizontal="left" vertical="center"/>
    </xf>
    <xf numFmtId="1" fontId="48" fillId="0" borderId="31" xfId="0" applyNumberFormat="1" applyFont="1" applyBorder="1" applyAlignment="1">
      <alignment horizontal="left" vertical="center"/>
    </xf>
    <xf numFmtId="0" fontId="48" fillId="40" borderId="31" xfId="0" applyFont="1" applyFill="1" applyBorder="1" applyAlignment="1">
      <alignment horizontal="left" vertical="center"/>
    </xf>
    <xf numFmtId="1" fontId="48" fillId="40" borderId="31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3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9" fillId="34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" fillId="27" borderId="27" xfId="0" applyFont="1" applyFill="1" applyBorder="1" applyAlignment="1">
      <alignment horizontal="center" vertical="center"/>
    </xf>
    <xf numFmtId="0" fontId="1" fillId="27" borderId="15" xfId="0" applyFont="1" applyFill="1" applyBorder="1" applyAlignment="1">
      <alignment horizontal="center" vertical="center"/>
    </xf>
    <xf numFmtId="0" fontId="1" fillId="27" borderId="16" xfId="0" applyFont="1" applyFill="1" applyBorder="1" applyAlignment="1">
      <alignment horizontal="center" vertical="center"/>
    </xf>
    <xf numFmtId="0" fontId="1" fillId="27" borderId="17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49" fillId="0" borderId="10" xfId="0" applyFont="1" applyBorder="1" applyAlignment="1"/>
    <xf numFmtId="0" fontId="49" fillId="0" borderId="10" xfId="0" applyFont="1" applyBorder="1" applyAlignment="1">
      <alignment horizontal="left"/>
    </xf>
    <xf numFmtId="0" fontId="48" fillId="0" borderId="10" xfId="0" applyFont="1" applyBorder="1" applyAlignment="1">
      <alignment horizontal="left" vertical="center"/>
    </xf>
    <xf numFmtId="1" fontId="48" fillId="0" borderId="10" xfId="0" applyNumberFormat="1" applyFont="1" applyBorder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9" fillId="0" borderId="41" xfId="0" applyFont="1" applyFill="1" applyBorder="1" applyAlignment="1">
      <alignment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1" fontId="18" fillId="0" borderId="40" xfId="0" applyNumberFormat="1" applyFont="1" applyBorder="1" applyAlignment="1">
      <alignment horizontal="left"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rmal_D1 F" xfId="32"/>
    <cellStyle name="Normal_D3S" xfId="33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FEFEF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BFBFBF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19050</xdr:rowOff>
    </xdr:from>
    <xdr:to>
      <xdr:col>7</xdr:col>
      <xdr:colOff>314325</xdr:colOff>
      <xdr:row>4</xdr:row>
      <xdr:rowOff>76200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581025" y="19050"/>
          <a:ext cx="4657725" cy="704850"/>
        </a:xfrm>
        <a:prstGeom prst="rect">
          <a:avLst/>
        </a:prstGeom>
        <a:extLst>
          <a:ext uri="{91240B29-F687-4F45-9708-019B960494DF}"/>
        </a:extLst>
      </xdr:spPr>
      <xdr:txBody>
        <a:bodyPr wrap="none" fromWordArt="1">
          <a:prstTxWarp prst="textWave1">
            <a:avLst>
              <a:gd name="adj1" fmla="val 6481"/>
              <a:gd name="adj2" fmla="val 0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>
                <a:noFill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966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CRITERIUM FEDERAL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AB55"/>
  <sheetViews>
    <sheetView showGridLines="0" view="pageLayout" zoomScaleNormal="100" workbookViewId="0">
      <selection activeCell="C53" sqref="C53"/>
    </sheetView>
  </sheetViews>
  <sheetFormatPr baseColWidth="10" defaultRowHeight="12.75"/>
  <cols>
    <col min="1" max="1" width="4.5703125" customWidth="1"/>
    <col min="3" max="3" width="7.42578125" customWidth="1"/>
    <col min="4" max="4" width="4.85546875" customWidth="1"/>
    <col min="5" max="5" width="9.7109375" customWidth="1"/>
    <col min="6" max="6" width="8" customWidth="1"/>
    <col min="7" max="7" width="2.140625" customWidth="1"/>
    <col min="8" max="8" width="3.85546875" customWidth="1"/>
    <col min="10" max="10" width="5" customWidth="1"/>
    <col min="11" max="11" width="3.28515625" customWidth="1"/>
    <col min="12" max="12" width="9.140625" customWidth="1"/>
    <col min="13" max="13" width="8" customWidth="1"/>
  </cols>
  <sheetData>
    <row r="1" spans="2:28" ht="13.5" thickBot="1">
      <c r="B1" s="1"/>
      <c r="C1" s="1"/>
      <c r="D1" s="1"/>
      <c r="E1" s="1"/>
      <c r="F1" s="1"/>
      <c r="G1" s="1"/>
      <c r="H1" s="1"/>
    </row>
    <row r="2" spans="2:28" ht="15.75" thickBot="1">
      <c r="B2" s="2"/>
      <c r="C2" s="2"/>
      <c r="D2" s="2"/>
      <c r="E2" s="3"/>
      <c r="F2" s="4"/>
      <c r="G2" s="5"/>
      <c r="H2" s="5"/>
      <c r="N2" s="161"/>
      <c r="O2" s="162"/>
      <c r="P2" s="162"/>
      <c r="Q2" s="163"/>
      <c r="R2" s="164"/>
      <c r="S2" s="164"/>
      <c r="T2" s="170"/>
      <c r="U2" s="163"/>
      <c r="V2" s="164"/>
      <c r="W2" s="165"/>
      <c r="X2" s="162"/>
      <c r="Y2" s="11"/>
      <c r="Z2" s="13"/>
      <c r="AA2" s="14"/>
      <c r="AB2" s="14"/>
    </row>
    <row r="3" spans="2:28" ht="15.75" thickBot="1">
      <c r="B3" s="2"/>
      <c r="C3" s="2"/>
      <c r="D3" s="2"/>
      <c r="E3" s="3"/>
      <c r="F3" s="4"/>
      <c r="G3" s="5"/>
      <c r="H3" s="5"/>
      <c r="N3" s="161"/>
      <c r="O3" s="162"/>
      <c r="P3" s="162"/>
      <c r="Q3" s="163"/>
      <c r="R3" s="164"/>
      <c r="S3" s="164"/>
      <c r="T3" s="170"/>
      <c r="U3" s="163"/>
      <c r="V3" s="164"/>
      <c r="W3" s="165"/>
      <c r="X3" s="162"/>
      <c r="Y3" s="11"/>
      <c r="Z3" s="13"/>
      <c r="AA3" s="14"/>
      <c r="AB3" s="14"/>
    </row>
    <row r="4" spans="2:28" ht="15.75" thickBot="1">
      <c r="B4" s="2"/>
      <c r="C4" s="2"/>
      <c r="D4" s="2"/>
      <c r="E4" s="3"/>
      <c r="F4" s="4"/>
      <c r="G4" s="5"/>
      <c r="H4" s="5"/>
      <c r="N4" s="161"/>
      <c r="O4" s="162"/>
      <c r="P4" s="162"/>
      <c r="Q4" s="163"/>
      <c r="R4" s="164"/>
      <c r="S4" s="164"/>
      <c r="T4" s="170"/>
      <c r="U4" s="163"/>
      <c r="V4" s="164"/>
      <c r="W4" s="165"/>
      <c r="X4" s="162"/>
      <c r="Y4" s="11"/>
      <c r="Z4" s="13"/>
      <c r="AA4" s="14"/>
      <c r="AB4" s="14"/>
    </row>
    <row r="5" spans="2:28" ht="15.75" thickBot="1">
      <c r="B5" s="2"/>
      <c r="C5" s="2"/>
      <c r="D5" s="2"/>
      <c r="E5" s="3"/>
      <c r="F5" s="4"/>
      <c r="G5" s="5"/>
      <c r="H5" s="5"/>
      <c r="N5" s="161"/>
      <c r="O5" s="162"/>
      <c r="P5" s="162"/>
      <c r="Q5" s="163"/>
      <c r="R5" s="164"/>
      <c r="S5" s="164"/>
      <c r="T5" s="170"/>
      <c r="U5" s="163"/>
      <c r="V5" s="164"/>
      <c r="W5" s="165"/>
      <c r="X5" s="162"/>
      <c r="Y5" s="11"/>
      <c r="Z5" s="13"/>
      <c r="AA5" s="14"/>
      <c r="AB5" s="14"/>
    </row>
    <row r="6" spans="2:28" ht="15.75" thickBot="1">
      <c r="B6" s="2"/>
      <c r="C6" s="2"/>
      <c r="D6" s="2"/>
      <c r="E6" s="3"/>
      <c r="F6" s="4"/>
      <c r="G6" s="5"/>
      <c r="H6" s="15"/>
      <c r="N6" s="161"/>
      <c r="O6" s="162"/>
      <c r="P6" s="162"/>
      <c r="Q6" s="163"/>
      <c r="R6" s="164"/>
      <c r="S6" s="164"/>
      <c r="T6" s="170"/>
      <c r="U6" s="163"/>
      <c r="V6" s="164"/>
      <c r="W6" s="165"/>
      <c r="X6" s="162"/>
      <c r="Y6" s="11"/>
      <c r="Z6" s="13"/>
      <c r="AA6" s="14"/>
      <c r="AB6" s="14"/>
    </row>
    <row r="7" spans="2:28" ht="15.75" thickBot="1">
      <c r="B7" s="2"/>
      <c r="C7" s="2"/>
      <c r="D7" s="2"/>
      <c r="E7" s="3"/>
      <c r="F7" s="4"/>
      <c r="G7" s="5"/>
      <c r="H7" s="16"/>
      <c r="N7" s="161"/>
      <c r="O7" s="162"/>
      <c r="P7" s="162"/>
      <c r="Q7" s="163"/>
      <c r="R7" s="164"/>
      <c r="S7" s="164"/>
      <c r="T7" s="170"/>
      <c r="U7" s="163"/>
      <c r="V7" s="164"/>
      <c r="W7" s="165"/>
      <c r="X7" s="162"/>
      <c r="Y7" s="11"/>
      <c r="Z7" s="13"/>
      <c r="AA7" s="14"/>
      <c r="AB7" s="14"/>
    </row>
    <row r="8" spans="2:28" ht="15.75" thickBot="1">
      <c r="B8" s="2"/>
      <c r="C8" s="2"/>
      <c r="D8" s="2"/>
      <c r="E8" s="3"/>
      <c r="F8" s="4"/>
      <c r="G8" s="5"/>
      <c r="H8" s="16"/>
      <c r="N8" s="161"/>
      <c r="O8" s="162"/>
      <c r="P8" s="162"/>
      <c r="Q8" s="163"/>
      <c r="R8" s="164"/>
      <c r="S8" s="164"/>
      <c r="T8" s="170"/>
      <c r="U8" s="163"/>
      <c r="V8" s="164"/>
      <c r="W8" s="165"/>
      <c r="X8" s="162"/>
      <c r="Y8" s="11"/>
      <c r="Z8" s="13"/>
      <c r="AA8" s="2"/>
      <c r="AB8" s="14"/>
    </row>
    <row r="9" spans="2:28" ht="15.75" thickBot="1">
      <c r="B9" s="2"/>
      <c r="C9" s="2"/>
      <c r="D9" s="2"/>
      <c r="E9" s="3"/>
      <c r="F9" s="4"/>
      <c r="G9" s="5"/>
      <c r="H9" s="16"/>
      <c r="N9" s="173"/>
      <c r="O9" s="176"/>
      <c r="P9" s="176"/>
      <c r="Q9" s="177"/>
      <c r="R9" s="175"/>
      <c r="S9" s="175"/>
      <c r="T9" s="172"/>
      <c r="U9" s="174"/>
      <c r="V9" s="175"/>
      <c r="W9" s="165"/>
      <c r="X9" s="162"/>
      <c r="Y9" s="11"/>
      <c r="Z9" s="13"/>
      <c r="AA9" s="14"/>
      <c r="AB9" s="14"/>
    </row>
    <row r="10" spans="2:28" ht="15.75" thickBot="1">
      <c r="B10" s="2"/>
      <c r="C10" s="2"/>
      <c r="D10" s="2"/>
      <c r="E10" s="3"/>
      <c r="F10" s="4"/>
      <c r="G10" s="5"/>
      <c r="H10" s="16"/>
      <c r="N10" s="161"/>
      <c r="O10" s="162"/>
      <c r="P10" s="162"/>
      <c r="Q10" s="163"/>
      <c r="R10" s="164"/>
      <c r="S10" s="164"/>
      <c r="T10" s="170"/>
      <c r="U10" s="163"/>
      <c r="V10" s="164"/>
      <c r="W10" s="165"/>
      <c r="X10" s="162"/>
      <c r="Y10" s="11"/>
      <c r="Z10" s="13"/>
      <c r="AA10" s="14"/>
      <c r="AB10" s="14"/>
    </row>
    <row r="11" spans="2:28" ht="15.75" thickBot="1">
      <c r="B11" s="2"/>
      <c r="C11" s="2"/>
      <c r="D11" s="2"/>
      <c r="E11" s="3"/>
      <c r="F11" s="4"/>
      <c r="G11" s="5"/>
      <c r="H11" s="16"/>
      <c r="N11" s="161"/>
      <c r="O11" s="162"/>
      <c r="P11" s="162"/>
      <c r="Q11" s="163"/>
      <c r="R11" s="164"/>
      <c r="S11" s="164"/>
      <c r="T11" s="170"/>
      <c r="U11" s="163"/>
      <c r="V11" s="164"/>
      <c r="W11" s="165"/>
      <c r="X11" s="162"/>
      <c r="Y11" s="11"/>
      <c r="Z11" s="13"/>
      <c r="AA11" s="14"/>
      <c r="AB11" s="14"/>
    </row>
    <row r="12" spans="2:28" ht="15.75" thickBot="1">
      <c r="B12" s="2"/>
      <c r="C12" s="2"/>
      <c r="D12" s="2"/>
      <c r="E12" s="3"/>
      <c r="F12" s="4"/>
      <c r="G12" s="5"/>
      <c r="H12" s="16"/>
      <c r="N12" s="161"/>
      <c r="O12" s="162"/>
      <c r="P12" s="162"/>
      <c r="Q12" s="163"/>
      <c r="R12" s="164"/>
      <c r="S12" s="164"/>
      <c r="T12" s="170"/>
      <c r="U12" s="163"/>
      <c r="V12" s="164"/>
      <c r="W12" s="165"/>
      <c r="X12" s="162"/>
      <c r="Y12" s="11"/>
      <c r="Z12" s="13"/>
      <c r="AA12" s="14"/>
      <c r="AB12" s="14"/>
    </row>
    <row r="13" spans="2:28" ht="15.75" thickBot="1">
      <c r="B13" s="2"/>
      <c r="C13" s="2"/>
      <c r="D13" s="2"/>
      <c r="E13" s="3"/>
      <c r="F13" s="4"/>
      <c r="G13" s="5"/>
      <c r="H13" s="16"/>
      <c r="N13" s="161"/>
      <c r="O13" s="162"/>
      <c r="P13" s="162"/>
      <c r="Q13" s="163"/>
      <c r="R13" s="164"/>
      <c r="S13" s="164"/>
      <c r="T13" s="170"/>
      <c r="U13" s="163"/>
      <c r="V13" s="164"/>
      <c r="W13" s="165"/>
      <c r="X13" s="162"/>
      <c r="Y13" s="11"/>
      <c r="Z13" s="13"/>
      <c r="AA13" s="14"/>
      <c r="AB13" s="14"/>
    </row>
    <row r="14" spans="2:28" ht="15.75" thickBot="1">
      <c r="B14" s="2"/>
      <c r="C14" s="2"/>
      <c r="D14" s="2"/>
      <c r="E14" s="3"/>
      <c r="F14" s="4"/>
      <c r="G14" s="5"/>
      <c r="H14" s="16"/>
      <c r="N14" s="180"/>
      <c r="O14" s="169"/>
      <c r="P14" s="169"/>
      <c r="Q14" s="181"/>
      <c r="R14" s="182"/>
      <c r="S14" s="182"/>
      <c r="T14" s="183"/>
      <c r="U14" s="181"/>
      <c r="V14" s="182"/>
      <c r="W14" s="184"/>
      <c r="X14" s="169"/>
      <c r="Y14" s="11"/>
      <c r="Z14" s="13"/>
      <c r="AA14" s="14"/>
      <c r="AB14" s="14"/>
    </row>
    <row r="15" spans="2:28" ht="15.75" thickBot="1">
      <c r="B15" s="2"/>
      <c r="C15" s="2"/>
      <c r="D15" s="2"/>
      <c r="E15" s="3"/>
      <c r="F15" s="4"/>
      <c r="G15" s="5"/>
      <c r="H15" s="16"/>
      <c r="N15" s="161"/>
      <c r="O15" s="169"/>
      <c r="P15" s="162"/>
      <c r="Q15" s="163"/>
      <c r="R15" s="164"/>
      <c r="S15" s="164"/>
      <c r="T15" s="170"/>
      <c r="U15" s="163"/>
      <c r="V15" s="164"/>
      <c r="W15" s="165"/>
      <c r="X15" s="162"/>
      <c r="Y15" s="11"/>
      <c r="Z15" s="13"/>
      <c r="AA15" s="18"/>
      <c r="AB15" s="14"/>
    </row>
    <row r="16" spans="2:28" ht="15.75" thickBot="1">
      <c r="B16" s="2"/>
      <c r="C16" s="2"/>
      <c r="D16" s="2"/>
      <c r="E16" s="3"/>
      <c r="F16" s="4"/>
      <c r="G16" s="5"/>
      <c r="H16" s="16"/>
      <c r="N16" s="161"/>
      <c r="O16" s="162"/>
      <c r="P16" s="162"/>
      <c r="Q16" s="163"/>
      <c r="R16" s="164"/>
      <c r="S16" s="164"/>
      <c r="T16" s="170"/>
      <c r="U16" s="163"/>
      <c r="V16" s="164"/>
      <c r="W16" s="165"/>
      <c r="X16" s="162"/>
      <c r="Y16" s="11"/>
      <c r="Z16" s="13"/>
      <c r="AA16" s="14"/>
      <c r="AB16" s="14"/>
    </row>
    <row r="17" spans="2:28" ht="15.75" thickBot="1">
      <c r="B17" s="2"/>
      <c r="C17" s="2"/>
      <c r="D17" s="2"/>
      <c r="E17" s="3"/>
      <c r="F17" s="4"/>
      <c r="G17" s="5"/>
      <c r="H17" s="16"/>
      <c r="N17" s="161"/>
      <c r="O17" s="162"/>
      <c r="P17" s="162"/>
      <c r="Q17" s="163"/>
      <c r="R17" s="164"/>
      <c r="S17" s="164"/>
      <c r="T17" s="170"/>
      <c r="U17" s="163"/>
      <c r="V17" s="164"/>
      <c r="W17" s="165"/>
      <c r="X17" s="162"/>
      <c r="Y17" s="11"/>
      <c r="Z17" s="13"/>
      <c r="AA17" s="14"/>
      <c r="AB17" s="14"/>
    </row>
    <row r="18" spans="2:28" ht="15.75" thickBot="1">
      <c r="B18" s="2"/>
      <c r="C18" s="2"/>
      <c r="D18" s="2"/>
      <c r="E18" s="3"/>
      <c r="F18" s="4"/>
      <c r="G18" s="5"/>
      <c r="H18" s="16"/>
      <c r="N18" s="161"/>
      <c r="O18" s="169"/>
      <c r="P18" s="162"/>
      <c r="Q18" s="163"/>
      <c r="R18" s="164"/>
      <c r="S18" s="164"/>
      <c r="T18" s="170"/>
      <c r="U18" s="163"/>
      <c r="V18" s="164"/>
      <c r="W18" s="165"/>
      <c r="X18" s="162"/>
      <c r="Y18" s="11"/>
      <c r="Z18" s="13"/>
      <c r="AA18" s="14"/>
      <c r="AB18" s="14"/>
    </row>
    <row r="19" spans="2:28" ht="15.75" thickBot="1">
      <c r="B19" s="2"/>
      <c r="C19" s="2"/>
      <c r="D19" s="2"/>
      <c r="E19" s="3"/>
      <c r="F19" s="4"/>
      <c r="G19" s="5"/>
      <c r="H19" s="16"/>
      <c r="N19" s="161"/>
      <c r="O19" s="162"/>
      <c r="P19" s="162"/>
      <c r="Q19" s="163"/>
      <c r="R19" s="164"/>
      <c r="S19" s="164"/>
      <c r="T19" s="170"/>
      <c r="U19" s="163"/>
      <c r="V19" s="164"/>
      <c r="W19" s="165"/>
      <c r="X19" s="162"/>
      <c r="Y19" s="11"/>
      <c r="Z19" s="13"/>
      <c r="AA19" s="14"/>
      <c r="AB19" s="14"/>
    </row>
    <row r="20" spans="2:28" ht="15.75" thickBot="1">
      <c r="B20" s="2"/>
      <c r="C20" s="2"/>
      <c r="D20" s="2"/>
      <c r="E20" s="3"/>
      <c r="F20" s="4"/>
      <c r="G20" s="5"/>
      <c r="H20" s="16"/>
      <c r="N20" s="161"/>
      <c r="O20" s="169"/>
      <c r="P20" s="162"/>
      <c r="Q20" s="163"/>
      <c r="R20" s="164"/>
      <c r="S20" s="164"/>
      <c r="T20" s="170"/>
      <c r="U20" s="163"/>
      <c r="V20" s="164"/>
      <c r="W20" s="165"/>
      <c r="X20" s="162"/>
      <c r="Y20" s="11"/>
      <c r="Z20" s="13"/>
      <c r="AA20" s="14"/>
      <c r="AB20" s="14"/>
    </row>
    <row r="21" spans="2:28" ht="15.75" thickBot="1">
      <c r="B21" s="2"/>
      <c r="C21" s="2"/>
      <c r="D21" s="2"/>
      <c r="E21" s="3"/>
      <c r="F21" s="3"/>
      <c r="G21" s="5"/>
      <c r="H21" s="16"/>
      <c r="N21" s="161"/>
      <c r="O21" s="162"/>
      <c r="P21" s="162"/>
      <c r="Q21" s="163"/>
      <c r="R21" s="164"/>
      <c r="S21" s="164"/>
      <c r="T21" s="170"/>
      <c r="U21" s="166"/>
      <c r="V21" s="166"/>
      <c r="W21" s="165"/>
      <c r="X21" s="162"/>
      <c r="Y21" s="11"/>
      <c r="Z21" s="13"/>
      <c r="AA21" s="14"/>
      <c r="AB21" s="14"/>
    </row>
    <row r="22" spans="2:28" ht="15.75" thickBot="1">
      <c r="B22" s="2"/>
      <c r="C22" s="2"/>
      <c r="D22" s="2"/>
      <c r="E22" s="3"/>
      <c r="F22" s="3"/>
      <c r="G22" s="5"/>
      <c r="H22" s="16"/>
      <c r="N22" s="161"/>
      <c r="O22" s="162"/>
      <c r="P22" s="162"/>
      <c r="Q22" s="163"/>
      <c r="R22" s="164"/>
      <c r="S22" s="164"/>
      <c r="T22" s="170"/>
      <c r="U22" s="163"/>
      <c r="V22" s="164"/>
      <c r="W22" s="165"/>
      <c r="X22" s="162"/>
      <c r="Y22" s="11"/>
      <c r="Z22" s="13"/>
      <c r="AA22" s="14"/>
      <c r="AB22" s="14"/>
    </row>
    <row r="23" spans="2:28" ht="15.75" thickBot="1">
      <c r="B23" s="2"/>
      <c r="C23" s="2"/>
      <c r="D23" s="2"/>
      <c r="E23" s="3"/>
      <c r="F23" s="3"/>
      <c r="G23" s="5"/>
      <c r="H23" s="19"/>
      <c r="N23" s="161"/>
      <c r="O23" s="169"/>
      <c r="P23" s="162"/>
      <c r="Q23" s="163"/>
      <c r="R23" s="164"/>
      <c r="S23" s="164"/>
      <c r="T23" s="170"/>
      <c r="U23" s="163"/>
      <c r="V23" s="164"/>
      <c r="W23" s="165"/>
      <c r="X23" s="162"/>
      <c r="Y23" s="11"/>
      <c r="Z23" s="13"/>
      <c r="AA23" s="14"/>
      <c r="AB23" s="14"/>
    </row>
    <row r="24" spans="2:28" ht="15.75" thickBot="1">
      <c r="B24" s="2"/>
      <c r="C24" s="2"/>
      <c r="D24" s="2"/>
      <c r="E24" s="3"/>
      <c r="F24" s="3"/>
      <c r="G24" s="5"/>
      <c r="H24" s="19"/>
      <c r="N24" s="161"/>
      <c r="O24" s="162"/>
      <c r="P24" s="162"/>
      <c r="Q24" s="163"/>
      <c r="R24" s="164"/>
      <c r="S24" s="164"/>
      <c r="T24" s="170"/>
      <c r="U24" s="163"/>
      <c r="V24" s="164"/>
      <c r="W24" s="165"/>
      <c r="X24" s="162"/>
      <c r="Y24" s="11"/>
      <c r="Z24" s="13"/>
      <c r="AA24" s="14"/>
      <c r="AB24" s="14"/>
    </row>
    <row r="25" spans="2:28" ht="15.75" thickBot="1">
      <c r="B25" s="2"/>
      <c r="C25" s="2"/>
      <c r="D25" s="2"/>
      <c r="E25" s="3"/>
      <c r="F25" s="3"/>
      <c r="G25" s="5"/>
      <c r="N25" s="161"/>
      <c r="O25" s="162"/>
      <c r="P25" s="162"/>
      <c r="Q25" s="163"/>
      <c r="R25" s="164"/>
      <c r="S25" s="164"/>
      <c r="T25" s="170"/>
      <c r="U25" s="163"/>
      <c r="V25" s="164"/>
      <c r="W25" s="165"/>
      <c r="X25" s="162"/>
      <c r="Y25" s="11"/>
      <c r="Z25" s="13"/>
    </row>
    <row r="26" spans="2:28" ht="15.75" thickBot="1">
      <c r="B26" s="2"/>
      <c r="C26" s="2"/>
      <c r="D26" s="2"/>
      <c r="E26" s="3"/>
      <c r="F26" s="3"/>
      <c r="G26" s="5"/>
      <c r="N26" s="161"/>
      <c r="O26" s="162"/>
      <c r="P26" s="162"/>
      <c r="Q26" s="163"/>
      <c r="R26" s="164"/>
      <c r="S26" s="164"/>
      <c r="T26" s="170"/>
      <c r="U26" s="163"/>
      <c r="V26" s="164"/>
      <c r="W26" s="165"/>
      <c r="X26" s="162"/>
      <c r="Y26" s="11"/>
      <c r="Z26" s="13"/>
    </row>
    <row r="27" spans="2:28" ht="15.75" thickBot="1">
      <c r="B27" s="2"/>
      <c r="C27" s="2"/>
      <c r="D27" s="2"/>
      <c r="E27" s="3"/>
      <c r="F27" s="3"/>
      <c r="G27" s="5"/>
      <c r="N27" s="161"/>
      <c r="O27" s="162"/>
      <c r="P27" s="162"/>
      <c r="Q27" s="163"/>
      <c r="R27" s="164"/>
      <c r="S27" s="164"/>
      <c r="T27" s="170"/>
      <c r="U27" s="163"/>
      <c r="V27" s="164"/>
      <c r="W27" s="165"/>
      <c r="X27" s="162"/>
      <c r="Y27" s="11"/>
      <c r="Z27" s="13"/>
    </row>
    <row r="28" spans="2:28" ht="13.5" thickBot="1">
      <c r="B28" s="2"/>
      <c r="C28" s="2"/>
      <c r="D28" s="2"/>
      <c r="E28" s="3"/>
      <c r="F28" s="3"/>
      <c r="G28" s="5"/>
      <c r="N28" s="6"/>
      <c r="O28" s="7"/>
      <c r="P28" s="8"/>
      <c r="Q28" s="9"/>
      <c r="R28" s="8"/>
      <c r="S28" s="10"/>
      <c r="T28" s="11"/>
      <c r="U28" s="11"/>
      <c r="V28" s="11"/>
      <c r="W28" s="12"/>
      <c r="X28" s="11"/>
      <c r="Y28" s="11"/>
      <c r="Z28" s="13"/>
    </row>
    <row r="29" spans="2:28" ht="13.5" thickBot="1">
      <c r="B29" s="2"/>
      <c r="C29" s="2"/>
      <c r="D29" s="2"/>
      <c r="E29" s="3"/>
      <c r="F29" s="3"/>
      <c r="G29" s="5"/>
      <c r="N29" s="6"/>
      <c r="O29" s="7"/>
      <c r="P29" s="8"/>
      <c r="Q29" s="9"/>
      <c r="R29" s="8"/>
      <c r="S29" s="10"/>
      <c r="T29" s="11"/>
      <c r="U29" s="11"/>
      <c r="V29" s="11"/>
      <c r="W29" s="12"/>
      <c r="X29" s="11"/>
      <c r="Y29" s="11"/>
      <c r="Z29" s="13"/>
    </row>
    <row r="30" spans="2:28" ht="13.5" thickBot="1">
      <c r="B30" s="2"/>
      <c r="C30" s="2"/>
      <c r="D30" s="2"/>
      <c r="E30" s="3"/>
      <c r="F30" s="3"/>
      <c r="G30" s="5"/>
      <c r="N30" s="6"/>
      <c r="O30" s="7"/>
      <c r="P30" s="8"/>
      <c r="Q30" s="9"/>
      <c r="R30" s="8"/>
      <c r="S30" s="10"/>
      <c r="T30" s="11"/>
      <c r="U30" s="11"/>
      <c r="V30" s="11"/>
      <c r="W30" s="17"/>
      <c r="X30" s="17"/>
      <c r="Y30" s="11"/>
      <c r="Z30" s="13"/>
    </row>
    <row r="31" spans="2:28" ht="13.5" thickBot="1">
      <c r="B31" s="2"/>
      <c r="C31" s="2"/>
      <c r="D31" s="2"/>
      <c r="E31" s="3"/>
      <c r="F31" s="3"/>
      <c r="G31" s="5"/>
      <c r="N31" s="6"/>
      <c r="O31" s="7"/>
      <c r="P31" s="8"/>
      <c r="Q31" s="9"/>
      <c r="R31" s="8"/>
      <c r="S31" s="10"/>
      <c r="T31" s="11"/>
      <c r="U31" s="11"/>
      <c r="V31" s="11"/>
      <c r="W31" s="13"/>
      <c r="X31" s="17"/>
      <c r="Y31" s="11"/>
    </row>
    <row r="33" spans="2:22">
      <c r="B33" s="20"/>
      <c r="C33" s="20"/>
      <c r="D33" s="20"/>
      <c r="E33" s="20"/>
      <c r="F33" s="21"/>
      <c r="H33" s="20"/>
      <c r="I33" s="20"/>
      <c r="J33" s="20"/>
      <c r="K33" s="20"/>
    </row>
    <row r="34" spans="2:22">
      <c r="B34" s="20"/>
      <c r="C34" s="20"/>
      <c r="D34" s="20"/>
      <c r="E34" s="20"/>
      <c r="F34" s="21"/>
      <c r="H34" s="20"/>
      <c r="I34" s="20"/>
      <c r="J34" s="20"/>
      <c r="K34" s="20"/>
    </row>
    <row r="35" spans="2:22">
      <c r="B35" s="20"/>
      <c r="C35" s="20"/>
      <c r="D35" s="20"/>
      <c r="E35" s="20"/>
      <c r="F35" s="21"/>
      <c r="H35" s="20"/>
      <c r="I35" s="20"/>
      <c r="J35" s="20"/>
      <c r="K35" s="20"/>
    </row>
    <row r="36" spans="2:22">
      <c r="B36" s="20"/>
      <c r="C36" s="20"/>
      <c r="D36" s="20"/>
      <c r="E36" s="20"/>
      <c r="F36" s="21"/>
      <c r="H36" s="20"/>
      <c r="I36" s="20"/>
      <c r="J36" s="20"/>
      <c r="K36" s="20"/>
    </row>
    <row r="37" spans="2:22" ht="13.5" thickBot="1">
      <c r="B37" s="20"/>
      <c r="C37" s="20"/>
      <c r="D37" s="20"/>
      <c r="E37" s="20"/>
      <c r="F37" s="21"/>
      <c r="H37" s="20"/>
      <c r="I37" s="20"/>
      <c r="J37" s="20"/>
      <c r="K37" s="20"/>
    </row>
    <row r="38" spans="2:22" ht="13.5" thickBot="1">
      <c r="B38" s="20"/>
      <c r="C38" s="20"/>
      <c r="D38" s="20"/>
      <c r="E38" s="20"/>
      <c r="F38" s="21"/>
      <c r="H38" s="20"/>
      <c r="I38" s="20"/>
      <c r="J38" s="20"/>
      <c r="K38" s="20"/>
      <c r="N38" s="22"/>
      <c r="O38" s="22"/>
      <c r="P38" s="22"/>
      <c r="Q38" s="23"/>
      <c r="R38" s="22"/>
      <c r="S38" s="22"/>
      <c r="T38" s="22"/>
      <c r="U38" s="22"/>
      <c r="V38" s="22"/>
    </row>
    <row r="39" spans="2:22" ht="13.5" thickBot="1">
      <c r="B39" s="20"/>
      <c r="C39" s="20"/>
      <c r="D39" s="20"/>
      <c r="E39" s="20"/>
      <c r="F39" s="21"/>
      <c r="H39" s="20"/>
      <c r="I39" s="20"/>
      <c r="J39" s="20"/>
      <c r="K39" s="20"/>
      <c r="N39" s="22"/>
      <c r="O39" s="22"/>
      <c r="P39" s="22"/>
      <c r="Q39" s="23"/>
      <c r="R39" s="22"/>
      <c r="S39" s="22"/>
      <c r="T39" s="22"/>
      <c r="U39" s="22"/>
      <c r="V39" s="22"/>
    </row>
    <row r="40" spans="2:22" ht="13.5" thickBot="1">
      <c r="B40" s="20"/>
      <c r="C40" s="20"/>
      <c r="D40" s="20"/>
      <c r="E40" s="20"/>
      <c r="F40" s="21"/>
      <c r="H40" s="20"/>
      <c r="I40" s="20"/>
      <c r="J40" s="20"/>
      <c r="K40" s="20"/>
      <c r="N40" s="22"/>
      <c r="O40" s="22"/>
      <c r="P40" s="22"/>
      <c r="Q40" s="23"/>
      <c r="R40" s="22"/>
      <c r="S40" s="22"/>
      <c r="T40" s="22"/>
      <c r="U40" s="22"/>
      <c r="V40" s="22"/>
    </row>
    <row r="41" spans="2:22" ht="13.5" thickBot="1">
      <c r="F41" s="21"/>
      <c r="H41" s="20"/>
      <c r="I41" s="20"/>
      <c r="J41" s="20"/>
      <c r="K41" s="20"/>
      <c r="N41" s="23"/>
      <c r="O41" s="23"/>
      <c r="P41" s="24"/>
      <c r="Q41" s="23"/>
      <c r="R41" s="23"/>
      <c r="S41" s="23"/>
      <c r="T41" s="23"/>
      <c r="U41" s="23"/>
      <c r="V41" s="23"/>
    </row>
    <row r="42" spans="2:22">
      <c r="F42" s="21"/>
      <c r="H42" s="20"/>
      <c r="I42" s="20"/>
      <c r="J42" s="20"/>
      <c r="K42" s="20"/>
    </row>
    <row r="43" spans="2:22">
      <c r="H43" s="20"/>
      <c r="I43" s="20"/>
      <c r="J43" s="20"/>
      <c r="K43" s="20"/>
    </row>
    <row r="44" spans="2:22">
      <c r="H44" s="20"/>
      <c r="I44" s="20"/>
      <c r="J44" s="20"/>
      <c r="K44" s="20"/>
    </row>
    <row r="45" spans="2:22">
      <c r="H45" s="20"/>
      <c r="I45" s="20"/>
      <c r="J45" s="20"/>
      <c r="K45" s="20"/>
    </row>
    <row r="46" spans="2:22">
      <c r="H46" s="20"/>
      <c r="I46" s="20"/>
      <c r="J46" s="20"/>
      <c r="K46" s="20"/>
    </row>
    <row r="47" spans="2:22">
      <c r="H47" s="20"/>
      <c r="I47" s="20"/>
      <c r="J47" s="20"/>
      <c r="K47" s="20"/>
    </row>
    <row r="48" spans="2:22">
      <c r="H48" s="20"/>
      <c r="I48" s="20"/>
      <c r="J48" s="20"/>
      <c r="K48" s="20"/>
    </row>
    <row r="49" spans="7:11">
      <c r="G49">
        <v>25</v>
      </c>
      <c r="H49" s="20" t="str">
        <f t="shared" ref="H49:H54" si="0">CONCATENATE(C26," ",D26)</f>
        <v xml:space="preserve"> </v>
      </c>
      <c r="I49" s="20">
        <f t="shared" ref="I49:I54" si="1">E26</f>
        <v>0</v>
      </c>
      <c r="J49" s="20">
        <f t="shared" ref="J49:J54" si="2">G26</f>
        <v>0</v>
      </c>
      <c r="K49" s="20">
        <f t="shared" ref="K49:K54" si="3">B26</f>
        <v>0</v>
      </c>
    </row>
    <row r="50" spans="7:11">
      <c r="G50">
        <v>26</v>
      </c>
      <c r="H50" s="20" t="str">
        <f t="shared" si="0"/>
        <v xml:space="preserve"> </v>
      </c>
      <c r="I50" s="20">
        <f t="shared" si="1"/>
        <v>0</v>
      </c>
      <c r="J50" s="20">
        <f t="shared" si="2"/>
        <v>0</v>
      </c>
      <c r="K50" s="20">
        <f t="shared" si="3"/>
        <v>0</v>
      </c>
    </row>
    <row r="51" spans="7:11">
      <c r="G51">
        <v>27</v>
      </c>
      <c r="H51" s="20" t="str">
        <f t="shared" si="0"/>
        <v xml:space="preserve"> </v>
      </c>
      <c r="I51" s="20">
        <f t="shared" si="1"/>
        <v>0</v>
      </c>
      <c r="J51" s="20">
        <f t="shared" si="2"/>
        <v>0</v>
      </c>
      <c r="K51" s="20">
        <f t="shared" si="3"/>
        <v>0</v>
      </c>
    </row>
    <row r="52" spans="7:11">
      <c r="G52">
        <v>28</v>
      </c>
      <c r="H52" s="20" t="str">
        <f t="shared" si="0"/>
        <v xml:space="preserve"> </v>
      </c>
      <c r="I52" s="20">
        <f t="shared" si="1"/>
        <v>0</v>
      </c>
      <c r="J52" s="20">
        <f t="shared" si="2"/>
        <v>0</v>
      </c>
      <c r="K52" s="20">
        <f t="shared" si="3"/>
        <v>0</v>
      </c>
    </row>
    <row r="53" spans="7:11">
      <c r="G53">
        <v>29</v>
      </c>
      <c r="H53" s="20" t="str">
        <f t="shared" si="0"/>
        <v xml:space="preserve"> </v>
      </c>
      <c r="I53" s="20">
        <f t="shared" si="1"/>
        <v>0</v>
      </c>
      <c r="J53" s="20">
        <f t="shared" si="2"/>
        <v>0</v>
      </c>
      <c r="K53" s="20">
        <f t="shared" si="3"/>
        <v>0</v>
      </c>
    </row>
    <row r="54" spans="7:11">
      <c r="G54">
        <v>30</v>
      </c>
      <c r="H54" s="20" t="str">
        <f t="shared" si="0"/>
        <v xml:space="preserve"> </v>
      </c>
      <c r="I54" s="20">
        <f t="shared" si="1"/>
        <v>0</v>
      </c>
      <c r="J54" s="20">
        <f t="shared" si="2"/>
        <v>0</v>
      </c>
      <c r="K54" s="20">
        <f t="shared" si="3"/>
        <v>0</v>
      </c>
    </row>
    <row r="55" spans="7:11">
      <c r="H55" s="20" t="str">
        <f>CONCATENATE(B32," ",C32)</f>
        <v xml:space="preserve"> </v>
      </c>
      <c r="I55" t="s">
        <v>10</v>
      </c>
      <c r="J55" t="s">
        <v>8</v>
      </c>
      <c r="K55" t="s">
        <v>11</v>
      </c>
    </row>
  </sheetData>
  <phoneticPr fontId="7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8"/>
  <dimension ref="A1:K48"/>
  <sheetViews>
    <sheetView showGridLines="0" zoomScaleNormal="100" workbookViewId="0">
      <selection activeCell="M45" sqref="M45"/>
    </sheetView>
  </sheetViews>
  <sheetFormatPr baseColWidth="10" defaultRowHeight="11.25"/>
  <cols>
    <col min="1" max="1" width="3.5703125" style="32" customWidth="1"/>
    <col min="2" max="2" width="20.7109375" style="32" customWidth="1"/>
    <col min="3" max="3" width="7.140625" style="32" customWidth="1"/>
    <col min="4" max="4" width="21.7109375" style="51" customWidth="1"/>
    <col min="5" max="5" width="9.42578125" style="49" customWidth="1"/>
    <col min="6" max="6" width="1.28515625" style="32" customWidth="1"/>
    <col min="7" max="7" width="4" style="32" customWidth="1"/>
    <col min="8" max="8" width="20.140625" style="32" customWidth="1"/>
    <col min="9" max="9" width="8.85546875" style="32" customWidth="1"/>
    <col min="10" max="10" width="20" style="51" customWidth="1"/>
    <col min="11" max="11" width="8.7109375" style="49" customWidth="1"/>
    <col min="12" max="16384" width="11.42578125" style="32"/>
  </cols>
  <sheetData>
    <row r="1" spans="1:11" s="54" customFormat="1" ht="18" customHeight="1">
      <c r="A1" s="52"/>
      <c r="B1" s="289" t="str">
        <f>Paramètres!B1</f>
        <v>CRITERIUM FEDERAL TOUR N° 1</v>
      </c>
      <c r="C1" s="289"/>
      <c r="D1" s="289"/>
      <c r="E1" s="289"/>
      <c r="F1" s="289"/>
      <c r="G1" s="289"/>
      <c r="H1" s="289"/>
      <c r="I1" s="289"/>
      <c r="J1" s="289"/>
      <c r="K1" s="93" t="s">
        <v>88</v>
      </c>
    </row>
    <row r="2" spans="1:11" ht="18" customHeight="1">
      <c r="A2" s="291" t="s">
        <v>91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11" s="65" customFormat="1" ht="21" customHeight="1">
      <c r="A3" s="57" t="str">
        <f>+Paramètres!B26</f>
        <v xml:space="preserve">D2 – Seniors  Messieurs  </v>
      </c>
      <c r="B3" s="62"/>
      <c r="C3" s="60" t="str">
        <f>Paramètres!C26</f>
        <v>FOUESNANT - Le château d'Eau</v>
      </c>
      <c r="D3" s="63"/>
      <c r="E3" s="94"/>
      <c r="F3" s="62"/>
      <c r="G3" s="63"/>
      <c r="H3" s="63" t="str">
        <f>Paramètres!D26</f>
        <v>Tél : 02.98.56 65 20</v>
      </c>
      <c r="I3" s="63"/>
      <c r="J3" s="63" t="str">
        <f>Paramètres!F26</f>
        <v>Samedi 26 Janvier 19H00</v>
      </c>
      <c r="K3" s="64"/>
    </row>
    <row r="4" spans="1:11" s="50" customFormat="1" ht="21" customHeight="1">
      <c r="A4" s="66"/>
      <c r="B4" s="67" t="s">
        <v>9</v>
      </c>
      <c r="C4" s="67" t="s">
        <v>10</v>
      </c>
      <c r="D4" s="66" t="s">
        <v>8</v>
      </c>
      <c r="E4" s="66" t="s">
        <v>11</v>
      </c>
      <c r="F4" s="77"/>
      <c r="G4" s="66"/>
      <c r="H4" s="67" t="s">
        <v>9</v>
      </c>
      <c r="I4" s="67" t="s">
        <v>10</v>
      </c>
      <c r="J4" s="66" t="s">
        <v>8</v>
      </c>
      <c r="K4" s="66" t="s">
        <v>11</v>
      </c>
    </row>
    <row r="5" spans="1:11" ht="30" customHeight="1">
      <c r="A5" s="68">
        <v>1</v>
      </c>
      <c r="B5" s="247" t="s">
        <v>156</v>
      </c>
      <c r="C5" s="248">
        <v>1040</v>
      </c>
      <c r="D5" s="247" t="s">
        <v>199</v>
      </c>
      <c r="E5" s="248">
        <v>2926641</v>
      </c>
      <c r="F5" s="78"/>
      <c r="G5" s="68">
        <v>7</v>
      </c>
      <c r="H5" s="247" t="s">
        <v>135</v>
      </c>
      <c r="I5" s="248">
        <v>966</v>
      </c>
      <c r="J5" s="247" t="s">
        <v>184</v>
      </c>
      <c r="K5" s="248">
        <v>2927765</v>
      </c>
    </row>
    <row r="6" spans="1:11" ht="30" customHeight="1">
      <c r="A6" s="68">
        <v>2</v>
      </c>
      <c r="B6" s="249" t="s">
        <v>157</v>
      </c>
      <c r="C6" s="247">
        <v>939</v>
      </c>
      <c r="D6" s="249" t="s">
        <v>55</v>
      </c>
      <c r="E6" s="247">
        <v>5317036</v>
      </c>
      <c r="F6" s="78"/>
      <c r="G6" s="68">
        <v>8</v>
      </c>
      <c r="H6" s="250" t="s">
        <v>170</v>
      </c>
      <c r="I6" s="251">
        <v>862</v>
      </c>
      <c r="J6" s="250" t="s">
        <v>29</v>
      </c>
      <c r="K6" s="251">
        <v>2937415</v>
      </c>
    </row>
    <row r="7" spans="1:11" ht="30" customHeight="1">
      <c r="A7" s="68">
        <v>3</v>
      </c>
      <c r="B7" s="247" t="s">
        <v>206</v>
      </c>
      <c r="C7" s="248">
        <v>1134</v>
      </c>
      <c r="D7" s="247" t="s">
        <v>177</v>
      </c>
      <c r="E7" s="248">
        <v>2921161</v>
      </c>
      <c r="F7" s="78"/>
      <c r="G7" s="68">
        <v>9</v>
      </c>
      <c r="H7" s="247" t="s">
        <v>204</v>
      </c>
      <c r="I7" s="248">
        <v>1157</v>
      </c>
      <c r="J7" s="247" t="s">
        <v>205</v>
      </c>
      <c r="K7" s="248">
        <v>2922410</v>
      </c>
    </row>
    <row r="8" spans="1:11" ht="30" customHeight="1">
      <c r="A8" s="68">
        <v>4</v>
      </c>
      <c r="B8" s="247" t="s">
        <v>207</v>
      </c>
      <c r="C8" s="248">
        <v>1042</v>
      </c>
      <c r="D8" s="247" t="s">
        <v>37</v>
      </c>
      <c r="E8" s="248">
        <v>2931837</v>
      </c>
      <c r="F8" s="78"/>
      <c r="G8" s="68">
        <v>10</v>
      </c>
      <c r="H8" s="247" t="s">
        <v>137</v>
      </c>
      <c r="I8" s="248">
        <v>931</v>
      </c>
      <c r="J8" s="247" t="s">
        <v>177</v>
      </c>
      <c r="K8" s="248">
        <v>2932633</v>
      </c>
    </row>
    <row r="9" spans="1:11" ht="30" customHeight="1">
      <c r="A9" s="68">
        <v>5</v>
      </c>
      <c r="B9" s="247" t="s">
        <v>155</v>
      </c>
      <c r="C9" s="248">
        <v>942</v>
      </c>
      <c r="D9" s="247" t="s">
        <v>205</v>
      </c>
      <c r="E9" s="248">
        <v>2920579</v>
      </c>
      <c r="F9" s="78"/>
      <c r="G9" s="68">
        <v>11</v>
      </c>
      <c r="H9" s="247" t="s">
        <v>211</v>
      </c>
      <c r="I9" s="248">
        <v>891</v>
      </c>
      <c r="J9" s="247" t="s">
        <v>29</v>
      </c>
      <c r="K9" s="248">
        <v>2929277</v>
      </c>
    </row>
    <row r="10" spans="1:11" ht="30" customHeight="1">
      <c r="A10" s="68">
        <v>6</v>
      </c>
      <c r="B10" s="249" t="s">
        <v>153</v>
      </c>
      <c r="C10" s="247">
        <v>973</v>
      </c>
      <c r="D10" s="249" t="s">
        <v>55</v>
      </c>
      <c r="E10" s="247">
        <v>2924575</v>
      </c>
      <c r="F10" s="78"/>
      <c r="G10" s="68">
        <v>12</v>
      </c>
      <c r="H10" s="247" t="s">
        <v>134</v>
      </c>
      <c r="I10" s="248">
        <v>971</v>
      </c>
      <c r="J10" s="247" t="s">
        <v>196</v>
      </c>
      <c r="K10" s="248">
        <v>2924181</v>
      </c>
    </row>
    <row r="11" spans="1:11" ht="21" customHeight="1">
      <c r="A11" s="69"/>
      <c r="B11" s="70"/>
      <c r="C11" s="70"/>
      <c r="D11" s="74"/>
      <c r="E11" s="72"/>
      <c r="F11" s="73"/>
      <c r="G11" s="69"/>
      <c r="H11" s="211"/>
      <c r="I11" s="212"/>
      <c r="J11" s="211"/>
      <c r="K11" s="213"/>
    </row>
    <row r="12" spans="1:11" s="65" customFormat="1" ht="21" customHeight="1">
      <c r="A12" s="57" t="str">
        <f>+Paramètres!B28</f>
        <v>D2 - -18 ans Garçons</v>
      </c>
      <c r="B12" s="62"/>
      <c r="C12" s="60" t="str">
        <f>Paramètres!C28</f>
        <v>DOUARNENEZ - Salle Spécifique - Rue Jules Verne - Tréboul</v>
      </c>
      <c r="D12" s="63"/>
      <c r="E12" s="94"/>
      <c r="F12" s="62"/>
      <c r="G12" s="63"/>
      <c r="H12" s="63" t="str">
        <f>Paramètres!D28</f>
        <v>Tél : 02.98.74 20 43</v>
      </c>
      <c r="I12" s="63"/>
      <c r="J12" s="63" t="str">
        <f>Paramètres!F28</f>
        <v>Samedi 26 Janvier 14H00</v>
      </c>
      <c r="K12" s="64"/>
    </row>
    <row r="13" spans="1:11" s="50" customFormat="1" ht="21" customHeight="1">
      <c r="A13" s="66"/>
      <c r="B13" s="66" t="str">
        <f>'D1'!B27</f>
        <v>Noms</v>
      </c>
      <c r="C13" s="66" t="str">
        <f>'D1'!C27</f>
        <v>Pts</v>
      </c>
      <c r="D13" s="66" t="str">
        <f>'D1'!D16</f>
        <v>Club</v>
      </c>
      <c r="E13" s="66" t="str">
        <f>'D1'!E27</f>
        <v>Licence</v>
      </c>
      <c r="F13" s="77">
        <f>'D1'!F27</f>
        <v>0</v>
      </c>
      <c r="G13" s="66"/>
      <c r="H13" s="66" t="str">
        <f>'D1'!H27</f>
        <v>Noms</v>
      </c>
      <c r="I13" s="66" t="str">
        <f>'D1'!I27</f>
        <v>Pts</v>
      </c>
      <c r="J13" s="66" t="str">
        <f>'D1'!J27</f>
        <v>Club</v>
      </c>
      <c r="K13" s="66" t="str">
        <f>'D1'!K27</f>
        <v>Licence</v>
      </c>
    </row>
    <row r="14" spans="1:11" ht="30" customHeight="1">
      <c r="A14" s="68">
        <v>1</v>
      </c>
      <c r="B14" s="249" t="s">
        <v>314</v>
      </c>
      <c r="C14" s="247">
        <v>772</v>
      </c>
      <c r="D14" s="249" t="s">
        <v>55</v>
      </c>
      <c r="E14" s="247">
        <v>2931671</v>
      </c>
      <c r="F14" s="102"/>
      <c r="G14" s="68">
        <v>7</v>
      </c>
      <c r="H14" s="247" t="s">
        <v>320</v>
      </c>
      <c r="I14" s="248">
        <v>569</v>
      </c>
      <c r="J14" s="247" t="s">
        <v>35</v>
      </c>
      <c r="K14" s="248">
        <v>2936054</v>
      </c>
    </row>
    <row r="15" spans="1:11" ht="30" customHeight="1">
      <c r="A15" s="68">
        <v>2</v>
      </c>
      <c r="B15" s="247" t="s">
        <v>315</v>
      </c>
      <c r="C15" s="248">
        <v>545</v>
      </c>
      <c r="D15" s="247" t="s">
        <v>177</v>
      </c>
      <c r="E15" s="248">
        <v>2931989</v>
      </c>
      <c r="F15" s="102"/>
      <c r="G15" s="68">
        <v>8</v>
      </c>
      <c r="H15" s="247" t="s">
        <v>321</v>
      </c>
      <c r="I15" s="248">
        <v>536</v>
      </c>
      <c r="J15" s="247" t="s">
        <v>218</v>
      </c>
      <c r="K15" s="248">
        <v>2938634</v>
      </c>
    </row>
    <row r="16" spans="1:11" ht="30" customHeight="1">
      <c r="A16" s="68">
        <v>3</v>
      </c>
      <c r="B16" s="249" t="s">
        <v>316</v>
      </c>
      <c r="C16" s="247">
        <v>798</v>
      </c>
      <c r="D16" s="249" t="s">
        <v>257</v>
      </c>
      <c r="E16" s="247">
        <v>2935421</v>
      </c>
      <c r="F16" s="102"/>
      <c r="G16" s="68">
        <v>9</v>
      </c>
      <c r="H16" s="211"/>
      <c r="I16" s="212"/>
      <c r="J16" s="211"/>
      <c r="K16" s="213"/>
    </row>
    <row r="17" spans="1:11" ht="30" customHeight="1">
      <c r="A17" s="68">
        <v>4</v>
      </c>
      <c r="B17" s="247" t="s">
        <v>317</v>
      </c>
      <c r="C17" s="248">
        <v>835</v>
      </c>
      <c r="D17" s="247" t="s">
        <v>64</v>
      </c>
      <c r="E17" s="248">
        <v>2934084</v>
      </c>
      <c r="F17" s="102"/>
      <c r="G17" s="68">
        <v>10</v>
      </c>
      <c r="H17" s="211"/>
      <c r="I17" s="212"/>
      <c r="J17" s="211"/>
      <c r="K17" s="213"/>
    </row>
    <row r="18" spans="1:11" ht="30" customHeight="1">
      <c r="A18" s="68">
        <v>5</v>
      </c>
      <c r="B18" s="270" t="s">
        <v>318</v>
      </c>
      <c r="C18" s="268">
        <v>621</v>
      </c>
      <c r="D18" s="270" t="s">
        <v>257</v>
      </c>
      <c r="E18" s="268">
        <v>7877009</v>
      </c>
      <c r="F18" s="102"/>
      <c r="G18" s="68">
        <v>11</v>
      </c>
      <c r="H18" s="211"/>
      <c r="I18" s="212"/>
      <c r="J18" s="211"/>
      <c r="K18" s="213"/>
    </row>
    <row r="19" spans="1:11" ht="30" customHeight="1">
      <c r="A19" s="68">
        <v>6</v>
      </c>
      <c r="B19" s="247" t="s">
        <v>319</v>
      </c>
      <c r="C19" s="248">
        <v>514</v>
      </c>
      <c r="D19" s="247" t="s">
        <v>184</v>
      </c>
      <c r="E19" s="248">
        <v>2936242</v>
      </c>
      <c r="F19" s="102"/>
      <c r="G19" s="68">
        <v>12</v>
      </c>
      <c r="H19" s="211"/>
      <c r="I19" s="212"/>
      <c r="J19" s="211"/>
      <c r="K19" s="213"/>
    </row>
    <row r="20" spans="1:11" ht="21" customHeight="1">
      <c r="A20" s="147"/>
      <c r="B20" s="110"/>
      <c r="C20" s="110"/>
      <c r="D20" s="110"/>
      <c r="E20" s="110"/>
      <c r="F20" s="108"/>
      <c r="G20" s="148"/>
      <c r="H20" s="237"/>
      <c r="I20" s="238"/>
      <c r="J20" s="237"/>
      <c r="K20" s="239"/>
    </row>
    <row r="21" spans="1:11" s="30" customFormat="1" ht="21" customHeight="1">
      <c r="A21" s="57" t="str">
        <f>Paramètres!B29</f>
        <v>D2 - -15 ans Garçons</v>
      </c>
      <c r="B21" s="62"/>
      <c r="C21" s="60" t="str">
        <f>Paramètres!C29</f>
        <v>DOUARNENEZ - Salle Spécifique - Rue Jules Verne - Tréboul</v>
      </c>
      <c r="D21" s="63"/>
      <c r="E21" s="94"/>
      <c r="F21" s="62"/>
      <c r="G21" s="63"/>
      <c r="H21" s="63" t="str">
        <f>Paramètres!D29</f>
        <v>Tél : 02 98 74 20 43</v>
      </c>
      <c r="I21" s="63"/>
      <c r="J21" s="63" t="str">
        <f>Paramètres!F28</f>
        <v>Samedi 26 Janvier 14H00</v>
      </c>
      <c r="K21" s="64"/>
    </row>
    <row r="22" spans="1:11" s="50" customFormat="1" ht="21" customHeight="1">
      <c r="A22" s="66"/>
      <c r="B22" s="66" t="str">
        <f>'D1'!B27</f>
        <v>Noms</v>
      </c>
      <c r="C22" s="66" t="str">
        <f>'D1'!C27</f>
        <v>Pts</v>
      </c>
      <c r="D22" s="66" t="str">
        <f>'D1'!D27</f>
        <v>Club</v>
      </c>
      <c r="E22" s="66" t="str">
        <f>'D1'!E27</f>
        <v>Licence</v>
      </c>
      <c r="F22" s="77">
        <f>'D1'!F27</f>
        <v>0</v>
      </c>
      <c r="G22" s="66"/>
      <c r="H22" s="66" t="str">
        <f>'D1'!H27</f>
        <v>Noms</v>
      </c>
      <c r="I22" s="66" t="str">
        <f>'D1'!I27</f>
        <v>Pts</v>
      </c>
      <c r="J22" s="66" t="str">
        <f>'D1'!J27</f>
        <v>Club</v>
      </c>
      <c r="K22" s="66" t="str">
        <f>'D1'!K27</f>
        <v>Licence</v>
      </c>
    </row>
    <row r="23" spans="1:11" ht="30" customHeight="1">
      <c r="A23" s="68">
        <v>1</v>
      </c>
      <c r="B23" s="247" t="s">
        <v>372</v>
      </c>
      <c r="C23" s="248">
        <v>643</v>
      </c>
      <c r="D23" s="247" t="s">
        <v>177</v>
      </c>
      <c r="E23" s="248">
        <v>2937653</v>
      </c>
      <c r="F23" s="21"/>
      <c r="G23" s="68">
        <v>7</v>
      </c>
      <c r="H23" s="258" t="s">
        <v>378</v>
      </c>
      <c r="I23" s="259">
        <v>597</v>
      </c>
      <c r="J23" s="258" t="s">
        <v>196</v>
      </c>
      <c r="K23" s="259">
        <v>2934650</v>
      </c>
    </row>
    <row r="24" spans="1:11" ht="30" customHeight="1">
      <c r="A24" s="68">
        <v>2</v>
      </c>
      <c r="B24" s="260" t="s">
        <v>373</v>
      </c>
      <c r="C24" s="253">
        <v>773</v>
      </c>
      <c r="D24" s="260" t="s">
        <v>55</v>
      </c>
      <c r="E24" s="253">
        <v>2933474</v>
      </c>
      <c r="F24" s="21"/>
      <c r="G24" s="68">
        <v>8</v>
      </c>
      <c r="H24" s="247" t="s">
        <v>379</v>
      </c>
      <c r="I24" s="248">
        <v>502</v>
      </c>
      <c r="J24" s="247" t="s">
        <v>37</v>
      </c>
      <c r="K24" s="248">
        <v>2937997</v>
      </c>
    </row>
    <row r="25" spans="1:11" ht="30" customHeight="1">
      <c r="A25" s="68">
        <v>3</v>
      </c>
      <c r="B25" s="260" t="s">
        <v>374</v>
      </c>
      <c r="C25" s="253">
        <v>572</v>
      </c>
      <c r="D25" s="260" t="s">
        <v>55</v>
      </c>
      <c r="E25" s="253">
        <v>2938904</v>
      </c>
      <c r="F25" s="21"/>
      <c r="G25" s="68">
        <v>9</v>
      </c>
      <c r="H25" s="247" t="s">
        <v>380</v>
      </c>
      <c r="I25" s="248">
        <v>593</v>
      </c>
      <c r="J25" s="247" t="s">
        <v>196</v>
      </c>
      <c r="K25" s="248">
        <v>2936094</v>
      </c>
    </row>
    <row r="26" spans="1:11" ht="30" customHeight="1">
      <c r="A26" s="68">
        <v>4</v>
      </c>
      <c r="B26" s="253" t="s">
        <v>375</v>
      </c>
      <c r="C26" s="254">
        <v>669</v>
      </c>
      <c r="D26" s="253" t="s">
        <v>196</v>
      </c>
      <c r="E26" s="254">
        <v>2934019</v>
      </c>
      <c r="F26" s="21"/>
      <c r="G26" s="68">
        <v>10</v>
      </c>
      <c r="H26" s="253" t="s">
        <v>381</v>
      </c>
      <c r="I26" s="254">
        <v>563</v>
      </c>
      <c r="J26" s="253" t="s">
        <v>37</v>
      </c>
      <c r="K26" s="254">
        <v>2937996</v>
      </c>
    </row>
    <row r="27" spans="1:11" ht="30" customHeight="1">
      <c r="A27" s="68">
        <v>5</v>
      </c>
      <c r="B27" s="253" t="s">
        <v>376</v>
      </c>
      <c r="C27" s="254">
        <v>629</v>
      </c>
      <c r="D27" s="253" t="s">
        <v>199</v>
      </c>
      <c r="E27" s="254">
        <v>2937735</v>
      </c>
      <c r="F27" s="21"/>
      <c r="G27" s="68">
        <v>11</v>
      </c>
      <c r="H27" s="260" t="s">
        <v>382</v>
      </c>
      <c r="I27" s="253">
        <v>516</v>
      </c>
      <c r="J27" s="260" t="s">
        <v>55</v>
      </c>
      <c r="K27" s="253">
        <v>2934264</v>
      </c>
    </row>
    <row r="28" spans="1:11" ht="30" customHeight="1">
      <c r="A28" s="68">
        <v>6</v>
      </c>
      <c r="B28" s="253" t="s">
        <v>377</v>
      </c>
      <c r="C28" s="254">
        <v>574</v>
      </c>
      <c r="D28" s="253" t="s">
        <v>196</v>
      </c>
      <c r="E28" s="254">
        <v>2936180</v>
      </c>
      <c r="F28" s="21"/>
      <c r="G28" s="68">
        <v>12</v>
      </c>
      <c r="H28" s="253" t="s">
        <v>383</v>
      </c>
      <c r="I28" s="254">
        <v>500</v>
      </c>
      <c r="J28" s="253" t="s">
        <v>199</v>
      </c>
      <c r="K28" s="254">
        <v>2938127</v>
      </c>
    </row>
    <row r="29" spans="1:11" ht="21" customHeight="1">
      <c r="A29" s="85"/>
      <c r="B29" s="86"/>
      <c r="C29" s="86"/>
      <c r="D29" s="90"/>
      <c r="E29" s="88"/>
      <c r="F29" s="89"/>
      <c r="G29" s="85"/>
      <c r="H29" s="86"/>
      <c r="I29" s="86"/>
      <c r="J29" s="90"/>
      <c r="K29" s="88"/>
    </row>
    <row r="30" spans="1:11" s="30" customFormat="1" ht="21" hidden="1" customHeight="1">
      <c r="A30" s="57" t="str">
        <f>Paramètres!B29</f>
        <v>D2 - -15 ans Garçons</v>
      </c>
      <c r="B30" s="62"/>
      <c r="C30" s="60" t="str">
        <f>Paramètres!C29</f>
        <v>DOUARNENEZ - Salle Spécifique - Rue Jules Verne - Tréboul</v>
      </c>
      <c r="D30" s="63"/>
      <c r="E30" s="94"/>
      <c r="F30" s="62"/>
      <c r="G30" s="63"/>
      <c r="H30" s="63" t="str">
        <f>Paramètres!D29</f>
        <v>Tél : 02 98 74 20 43</v>
      </c>
      <c r="I30" s="63"/>
      <c r="J30" s="63" t="str">
        <f>Paramètres!F29</f>
        <v>Samedi 26 Janvier 14H00</v>
      </c>
      <c r="K30" s="64"/>
    </row>
    <row r="31" spans="1:11" s="50" customFormat="1" ht="21" hidden="1" customHeight="1">
      <c r="A31" s="66"/>
      <c r="B31" s="66" t="str">
        <f>'D1'!B27</f>
        <v>Noms</v>
      </c>
      <c r="C31" s="66" t="str">
        <f>'D1'!C27</f>
        <v>Pts</v>
      </c>
      <c r="D31" s="66" t="str">
        <f>'D1'!D27</f>
        <v>Club</v>
      </c>
      <c r="E31" s="66" t="str">
        <f>'D1'!E27</f>
        <v>Licence</v>
      </c>
      <c r="F31" s="77">
        <f>'D1'!F27</f>
        <v>0</v>
      </c>
      <c r="G31" s="66"/>
      <c r="H31" s="66" t="str">
        <f>'D1'!H27</f>
        <v>Noms</v>
      </c>
      <c r="I31" s="66" t="str">
        <f>'D1'!I27</f>
        <v>Pts</v>
      </c>
      <c r="J31" s="66" t="str">
        <f>'D1'!J27</f>
        <v>Club</v>
      </c>
      <c r="K31" s="66" t="str">
        <f>'D1'!K27</f>
        <v>Licence</v>
      </c>
    </row>
    <row r="32" spans="1:11" ht="21" hidden="1" customHeight="1">
      <c r="A32" s="68">
        <v>1</v>
      </c>
      <c r="B32" s="8"/>
      <c r="C32" s="8"/>
      <c r="D32" s="8"/>
      <c r="E32" s="155"/>
      <c r="F32" s="102"/>
      <c r="G32" s="68">
        <v>9</v>
      </c>
      <c r="H32" s="68"/>
      <c r="I32" s="68"/>
      <c r="J32" s="68"/>
      <c r="K32" s="156"/>
    </row>
    <row r="33" spans="1:11" ht="21" hidden="1" customHeight="1">
      <c r="A33" s="68">
        <v>2</v>
      </c>
      <c r="B33" s="8"/>
      <c r="C33" s="8"/>
      <c r="D33" s="8"/>
      <c r="E33" s="155"/>
      <c r="F33" s="102"/>
      <c r="G33" s="68">
        <v>10</v>
      </c>
      <c r="H33" s="8"/>
      <c r="I33" s="8"/>
      <c r="J33" s="8"/>
      <c r="K33" s="155"/>
    </row>
    <row r="34" spans="1:11" ht="21" hidden="1" customHeight="1">
      <c r="A34" s="68">
        <v>3</v>
      </c>
      <c r="B34" s="68"/>
      <c r="C34" s="68"/>
      <c r="D34" s="68"/>
      <c r="E34" s="156"/>
      <c r="F34" s="102"/>
      <c r="G34" s="68">
        <v>11</v>
      </c>
      <c r="H34" s="68"/>
      <c r="I34" s="68"/>
      <c r="J34" s="68"/>
      <c r="K34" s="156"/>
    </row>
    <row r="35" spans="1:11" ht="21" hidden="1" customHeight="1">
      <c r="A35" s="68">
        <v>4</v>
      </c>
      <c r="B35" s="8"/>
      <c r="C35" s="8"/>
      <c r="D35" s="8"/>
      <c r="E35" s="155"/>
      <c r="F35" s="102"/>
      <c r="G35" s="68">
        <v>12</v>
      </c>
      <c r="H35" s="8"/>
      <c r="I35" s="8"/>
      <c r="J35" s="8"/>
      <c r="K35" s="155"/>
    </row>
    <row r="36" spans="1:11" ht="21" hidden="1" customHeight="1">
      <c r="A36" s="68">
        <v>5</v>
      </c>
      <c r="B36" s="8"/>
      <c r="C36" s="8"/>
      <c r="D36" s="8"/>
      <c r="E36" s="155"/>
      <c r="F36" s="102"/>
      <c r="G36" s="68">
        <v>13</v>
      </c>
      <c r="H36" s="8"/>
      <c r="I36" s="8"/>
      <c r="J36" s="8"/>
      <c r="K36" s="155"/>
    </row>
    <row r="37" spans="1:11" ht="21" hidden="1" customHeight="1">
      <c r="A37" s="68">
        <v>6</v>
      </c>
      <c r="B37" s="8"/>
      <c r="C37" s="8"/>
      <c r="D37" s="8"/>
      <c r="E37" s="155"/>
      <c r="F37" s="102"/>
      <c r="G37" s="68">
        <v>14</v>
      </c>
      <c r="H37" s="8"/>
      <c r="I37" s="8"/>
      <c r="J37" s="8"/>
      <c r="K37" s="155"/>
    </row>
    <row r="38" spans="1:11" ht="21" hidden="1" customHeight="1">
      <c r="A38" s="68">
        <v>7</v>
      </c>
      <c r="B38" s="8"/>
      <c r="C38" s="8"/>
      <c r="D38" s="8"/>
      <c r="E38" s="155"/>
      <c r="F38" s="102"/>
      <c r="G38" s="68"/>
      <c r="H38" s="68"/>
      <c r="I38" s="68"/>
      <c r="J38" s="68"/>
      <c r="K38" s="156"/>
    </row>
    <row r="39" spans="1:11" ht="21" hidden="1" customHeight="1">
      <c r="A39" s="68">
        <v>8</v>
      </c>
      <c r="B39" s="68"/>
      <c r="C39" s="68"/>
      <c r="D39" s="68"/>
      <c r="E39" s="156"/>
      <c r="F39" s="102"/>
      <c r="G39" s="68"/>
      <c r="H39" s="68"/>
      <c r="I39" s="68"/>
      <c r="J39" s="68"/>
      <c r="K39" s="156"/>
    </row>
    <row r="40" spans="1:11" s="30" customFormat="1" ht="21" customHeight="1">
      <c r="A40" s="57" t="str">
        <f>Paramètres!B30</f>
        <v>D2 - -13 ans Garçons</v>
      </c>
      <c r="B40" s="62"/>
      <c r="C40" s="60" t="str">
        <f>Paramètres!C30</f>
        <v>FOUESNANT - Le château d'Eau</v>
      </c>
      <c r="D40" s="63"/>
      <c r="E40" s="94"/>
      <c r="F40" s="62"/>
      <c r="G40" s="63"/>
      <c r="H40" s="63" t="str">
        <f>Paramètres!D30</f>
        <v>Tél : 02.98.56 65 20</v>
      </c>
      <c r="I40" s="63"/>
      <c r="J40" s="63" t="str">
        <f>Paramètres!F30</f>
        <v>Samedi 26 Janvier 14H00</v>
      </c>
      <c r="K40" s="64"/>
    </row>
    <row r="41" spans="1:11" ht="30" customHeight="1">
      <c r="A41" s="68">
        <v>1</v>
      </c>
      <c r="B41" s="247" t="s">
        <v>447</v>
      </c>
      <c r="C41" s="248">
        <v>514</v>
      </c>
      <c r="D41" s="247" t="s">
        <v>218</v>
      </c>
      <c r="E41" s="248">
        <v>2937361</v>
      </c>
      <c r="F41" s="21"/>
      <c r="G41" s="68">
        <v>9</v>
      </c>
      <c r="H41" s="249" t="s">
        <v>455</v>
      </c>
      <c r="I41" s="247">
        <v>500</v>
      </c>
      <c r="J41" s="249" t="s">
        <v>55</v>
      </c>
      <c r="K41" s="247">
        <v>2939062</v>
      </c>
    </row>
    <row r="42" spans="1:11" ht="30" customHeight="1">
      <c r="A42" s="68">
        <v>2</v>
      </c>
      <c r="B42" s="247" t="s">
        <v>448</v>
      </c>
      <c r="C42" s="248">
        <v>500</v>
      </c>
      <c r="D42" s="247" t="s">
        <v>333</v>
      </c>
      <c r="E42" s="248">
        <v>2938824</v>
      </c>
      <c r="F42" s="21"/>
      <c r="G42" s="68">
        <v>10</v>
      </c>
      <c r="H42" s="247" t="s">
        <v>456</v>
      </c>
      <c r="I42" s="248">
        <v>500</v>
      </c>
      <c r="J42" s="247" t="s">
        <v>199</v>
      </c>
      <c r="K42" s="248">
        <v>2939543</v>
      </c>
    </row>
    <row r="43" spans="1:11" ht="30" customHeight="1">
      <c r="A43" s="68">
        <v>3</v>
      </c>
      <c r="B43" s="247" t="s">
        <v>449</v>
      </c>
      <c r="C43" s="248">
        <v>500</v>
      </c>
      <c r="D43" s="247" t="s">
        <v>196</v>
      </c>
      <c r="E43" s="248">
        <v>2936114</v>
      </c>
      <c r="F43" s="21"/>
      <c r="G43" s="68">
        <v>11</v>
      </c>
      <c r="H43" s="247" t="s">
        <v>457</v>
      </c>
      <c r="I43" s="248">
        <v>500</v>
      </c>
      <c r="J43" s="247" t="s">
        <v>196</v>
      </c>
      <c r="K43" s="248">
        <v>2938755</v>
      </c>
    </row>
    <row r="44" spans="1:11" ht="30" customHeight="1">
      <c r="A44" s="68">
        <v>4</v>
      </c>
      <c r="B44" s="247" t="s">
        <v>450</v>
      </c>
      <c r="C44" s="248">
        <v>514</v>
      </c>
      <c r="D44" s="247" t="s">
        <v>37</v>
      </c>
      <c r="E44" s="248">
        <v>2936234</v>
      </c>
      <c r="F44" s="21"/>
      <c r="G44" s="68">
        <v>12</v>
      </c>
      <c r="H44" s="247" t="s">
        <v>458</v>
      </c>
      <c r="I44" s="248">
        <v>500</v>
      </c>
      <c r="J44" s="268" t="s">
        <v>459</v>
      </c>
      <c r="K44" s="248">
        <v>2939470</v>
      </c>
    </row>
    <row r="45" spans="1:11" ht="30" customHeight="1">
      <c r="A45" s="68">
        <v>5</v>
      </c>
      <c r="B45" s="247" t="s">
        <v>451</v>
      </c>
      <c r="C45" s="248">
        <v>500</v>
      </c>
      <c r="D45" s="247" t="s">
        <v>196</v>
      </c>
      <c r="E45" s="248">
        <v>2938847</v>
      </c>
      <c r="F45" s="21"/>
      <c r="G45" s="68">
        <v>13</v>
      </c>
      <c r="H45" s="247" t="s">
        <v>460</v>
      </c>
      <c r="I45" s="248">
        <v>503</v>
      </c>
      <c r="J45" s="247" t="s">
        <v>268</v>
      </c>
      <c r="K45" s="248">
        <v>2939069</v>
      </c>
    </row>
    <row r="46" spans="1:11" ht="30" customHeight="1">
      <c r="A46" s="68">
        <v>6</v>
      </c>
      <c r="B46" s="247" t="s">
        <v>452</v>
      </c>
      <c r="C46" s="248">
        <v>500</v>
      </c>
      <c r="D46" s="247" t="s">
        <v>45</v>
      </c>
      <c r="E46" s="248">
        <v>2938669</v>
      </c>
      <c r="F46" s="21"/>
      <c r="G46" s="68">
        <v>14</v>
      </c>
      <c r="H46" s="247" t="s">
        <v>461</v>
      </c>
      <c r="I46" s="248">
        <v>500</v>
      </c>
      <c r="J46" s="247" t="s">
        <v>415</v>
      </c>
      <c r="K46" s="248">
        <v>2939548</v>
      </c>
    </row>
    <row r="47" spans="1:11" ht="30" customHeight="1">
      <c r="A47" s="68">
        <v>7</v>
      </c>
      <c r="B47" s="247" t="s">
        <v>453</v>
      </c>
      <c r="C47" s="248">
        <v>500</v>
      </c>
      <c r="D47" s="247" t="s">
        <v>218</v>
      </c>
      <c r="E47" s="248">
        <v>2939547</v>
      </c>
      <c r="F47" s="21"/>
      <c r="G47" s="68">
        <v>15</v>
      </c>
      <c r="H47" s="249"/>
      <c r="I47" s="247"/>
      <c r="J47" s="249"/>
      <c r="K47" s="247"/>
    </row>
    <row r="48" spans="1:11" ht="30" customHeight="1">
      <c r="A48" s="68">
        <v>8</v>
      </c>
      <c r="B48" s="247" t="s">
        <v>454</v>
      </c>
      <c r="C48" s="248">
        <v>500</v>
      </c>
      <c r="D48" s="247" t="s">
        <v>333</v>
      </c>
      <c r="E48" s="248">
        <v>2938615</v>
      </c>
      <c r="F48" s="21"/>
      <c r="G48" s="68">
        <v>16</v>
      </c>
      <c r="H48" s="247"/>
      <c r="I48" s="248"/>
      <c r="J48" s="247"/>
      <c r="K48" s="248"/>
    </row>
  </sheetData>
  <mergeCells count="2">
    <mergeCell ref="B1:J1"/>
    <mergeCell ref="A2:K2"/>
  </mergeCells>
  <phoneticPr fontId="7" type="noConversion"/>
  <printOptions horizontalCentered="1"/>
  <pageMargins left="0.19685039370078741" right="0.19685039370078741" top="0.19685039370078741" bottom="0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0"/>
  <dimension ref="A1:K41"/>
  <sheetViews>
    <sheetView showGridLines="0" zoomScaleNormal="100" workbookViewId="0">
      <selection activeCell="Q35" sqref="Q35"/>
    </sheetView>
  </sheetViews>
  <sheetFormatPr baseColWidth="10" defaultRowHeight="11.25"/>
  <cols>
    <col min="1" max="1" width="2.7109375" style="32" customWidth="1"/>
    <col min="2" max="2" width="20.7109375" style="32" customWidth="1"/>
    <col min="3" max="3" width="7.140625" style="32" customWidth="1"/>
    <col min="4" max="4" width="21.7109375" style="51" customWidth="1"/>
    <col min="5" max="5" width="9" style="49" bestFit="1" customWidth="1"/>
    <col min="6" max="6" width="1.28515625" style="32" customWidth="1"/>
    <col min="7" max="7" width="4" style="32" customWidth="1"/>
    <col min="8" max="8" width="20.7109375" style="32" customWidth="1"/>
    <col min="9" max="9" width="8.5703125" style="32" customWidth="1"/>
    <col min="10" max="10" width="20" style="51" customWidth="1"/>
    <col min="11" max="11" width="8.7109375" style="49" customWidth="1"/>
    <col min="12" max="16384" width="11.42578125" style="32"/>
  </cols>
  <sheetData>
    <row r="1" spans="1:11" s="54" customFormat="1" ht="18" customHeight="1">
      <c r="A1" s="52"/>
      <c r="B1" s="289" t="str">
        <f>Paramètres!B1</f>
        <v>CRITERIUM FEDERAL TOUR N° 1</v>
      </c>
      <c r="C1" s="289"/>
      <c r="D1" s="289"/>
      <c r="E1" s="289"/>
      <c r="F1" s="289"/>
      <c r="G1" s="289"/>
      <c r="H1" s="289"/>
      <c r="I1" s="289"/>
      <c r="J1" s="289"/>
      <c r="K1" s="93" t="s">
        <v>90</v>
      </c>
    </row>
    <row r="2" spans="1:11" ht="18" customHeight="1">
      <c r="A2" s="291" t="s">
        <v>91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11" ht="21" hidden="1" customHeight="1">
      <c r="A3" s="119"/>
      <c r="B3" s="120"/>
      <c r="C3" s="121"/>
      <c r="D3" s="160"/>
      <c r="E3" s="121"/>
      <c r="F3" s="21"/>
      <c r="G3" s="119"/>
      <c r="H3" s="120"/>
      <c r="I3" s="121"/>
      <c r="J3" s="160"/>
      <c r="K3" s="121"/>
    </row>
    <row r="4" spans="1:11" s="65" customFormat="1" ht="21" customHeight="1">
      <c r="A4" s="57" t="str">
        <f>+Paramètres!B27</f>
        <v xml:space="preserve">D3 – Seniors  Messieurs  </v>
      </c>
      <c r="B4" s="62"/>
      <c r="C4" s="60" t="str">
        <f>Paramètres!C27</f>
        <v>FOUESNANT - Le château d'Eau</v>
      </c>
      <c r="D4" s="63"/>
      <c r="E4" s="94"/>
      <c r="F4" s="62"/>
      <c r="G4" s="63"/>
      <c r="H4" s="63" t="str">
        <f>Paramètres!D27</f>
        <v>Tél : 02.98.56 65 20</v>
      </c>
      <c r="I4" s="63"/>
      <c r="J4" s="63" t="str">
        <f>Paramètres!F27</f>
        <v>Samedi 26 Janvier 19H00</v>
      </c>
      <c r="K4" s="64"/>
    </row>
    <row r="5" spans="1:11" s="50" customFormat="1" ht="21" customHeight="1">
      <c r="A5" s="66"/>
      <c r="B5" s="67" t="s">
        <v>9</v>
      </c>
      <c r="C5" s="67" t="s">
        <v>10</v>
      </c>
      <c r="D5" s="66" t="s">
        <v>8</v>
      </c>
      <c r="E5" s="66" t="s">
        <v>11</v>
      </c>
      <c r="F5" s="77"/>
      <c r="G5" s="66"/>
      <c r="H5" s="67" t="s">
        <v>9</v>
      </c>
      <c r="I5" s="67" t="s">
        <v>10</v>
      </c>
      <c r="J5" s="66" t="s">
        <v>8</v>
      </c>
      <c r="K5" s="66" t="s">
        <v>11</v>
      </c>
    </row>
    <row r="6" spans="1:11" ht="30" customHeight="1">
      <c r="A6" s="68">
        <v>1</v>
      </c>
      <c r="B6" s="247" t="s">
        <v>201</v>
      </c>
      <c r="C6" s="248">
        <v>924</v>
      </c>
      <c r="D6" s="247" t="s">
        <v>202</v>
      </c>
      <c r="E6" s="248">
        <v>2932651</v>
      </c>
      <c r="F6" s="78"/>
      <c r="G6" s="68">
        <v>7</v>
      </c>
      <c r="H6" s="247" t="s">
        <v>203</v>
      </c>
      <c r="I6" s="248">
        <v>836</v>
      </c>
      <c r="J6" s="247" t="s">
        <v>45</v>
      </c>
      <c r="K6" s="248">
        <v>2929535</v>
      </c>
    </row>
    <row r="7" spans="1:11" ht="30" customHeight="1">
      <c r="A7" s="68">
        <v>2</v>
      </c>
      <c r="B7" s="247" t="s">
        <v>198</v>
      </c>
      <c r="C7" s="248">
        <v>1103</v>
      </c>
      <c r="D7" s="247" t="s">
        <v>256</v>
      </c>
      <c r="E7" s="248">
        <v>2912699</v>
      </c>
      <c r="F7" s="78"/>
      <c r="G7" s="68">
        <v>8</v>
      </c>
      <c r="H7" s="247" t="s">
        <v>213</v>
      </c>
      <c r="I7" s="248">
        <v>709</v>
      </c>
      <c r="J7" s="247" t="s">
        <v>29</v>
      </c>
      <c r="K7" s="248">
        <v>2934573</v>
      </c>
    </row>
    <row r="8" spans="1:11" ht="30" customHeight="1">
      <c r="A8" s="68">
        <v>3</v>
      </c>
      <c r="B8" s="247" t="s">
        <v>138</v>
      </c>
      <c r="C8" s="248">
        <v>987</v>
      </c>
      <c r="D8" s="247" t="s">
        <v>257</v>
      </c>
      <c r="E8" s="248">
        <v>2933037</v>
      </c>
      <c r="F8" s="78"/>
      <c r="G8" s="68">
        <v>9</v>
      </c>
      <c r="H8" s="247" t="s">
        <v>159</v>
      </c>
      <c r="I8" s="248">
        <v>620</v>
      </c>
      <c r="J8" s="247" t="s">
        <v>29</v>
      </c>
      <c r="K8" s="248">
        <v>29362</v>
      </c>
    </row>
    <row r="9" spans="1:11" ht="30" customHeight="1">
      <c r="A9" s="68">
        <v>4</v>
      </c>
      <c r="B9" s="247" t="s">
        <v>258</v>
      </c>
      <c r="C9" s="248">
        <v>737</v>
      </c>
      <c r="D9" s="247" t="s">
        <v>219</v>
      </c>
      <c r="E9" s="248">
        <v>2936571</v>
      </c>
      <c r="F9" s="78"/>
      <c r="G9" s="68">
        <v>10</v>
      </c>
      <c r="H9" s="247" t="s">
        <v>216</v>
      </c>
      <c r="I9" s="248">
        <v>572</v>
      </c>
      <c r="J9" s="247" t="s">
        <v>45</v>
      </c>
      <c r="K9" s="248">
        <v>2937732</v>
      </c>
    </row>
    <row r="10" spans="1:11" ht="30" customHeight="1">
      <c r="A10" s="68">
        <v>5</v>
      </c>
      <c r="B10" s="247" t="s">
        <v>154</v>
      </c>
      <c r="C10" s="248">
        <v>794</v>
      </c>
      <c r="D10" s="247" t="s">
        <v>209</v>
      </c>
      <c r="E10" s="248">
        <v>2936557</v>
      </c>
      <c r="F10" s="78"/>
      <c r="G10" s="68">
        <v>11</v>
      </c>
      <c r="H10" s="247" t="s">
        <v>261</v>
      </c>
      <c r="I10" s="248">
        <v>500</v>
      </c>
      <c r="J10" s="247" t="s">
        <v>29</v>
      </c>
      <c r="K10" s="248">
        <v>2939090</v>
      </c>
    </row>
    <row r="11" spans="1:11" ht="30" customHeight="1">
      <c r="A11" s="68">
        <v>6</v>
      </c>
      <c r="B11" s="247" t="s">
        <v>259</v>
      </c>
      <c r="C11" s="248">
        <v>906</v>
      </c>
      <c r="D11" s="247" t="s">
        <v>260</v>
      </c>
      <c r="E11" s="248">
        <v>4930275</v>
      </c>
      <c r="F11" s="78"/>
      <c r="G11" s="68">
        <v>12</v>
      </c>
      <c r="H11" s="247" t="s">
        <v>217</v>
      </c>
      <c r="I11" s="248">
        <v>545</v>
      </c>
      <c r="J11" s="247" t="s">
        <v>184</v>
      </c>
      <c r="K11" s="248">
        <v>2935794</v>
      </c>
    </row>
    <row r="12" spans="1:11" ht="21" customHeight="1">
      <c r="A12" s="119"/>
      <c r="B12" s="120"/>
      <c r="C12" s="121"/>
      <c r="D12" s="160"/>
      <c r="E12" s="121"/>
      <c r="F12" s="21"/>
      <c r="G12" s="119"/>
      <c r="H12" s="120"/>
      <c r="I12" s="121"/>
      <c r="J12" s="160"/>
      <c r="K12" s="121"/>
    </row>
    <row r="13" spans="1:11" s="65" customFormat="1" ht="21" customHeight="1">
      <c r="A13" s="57" t="str">
        <f>+Paramètres!B31</f>
        <v xml:space="preserve">D4 – Seniors  Messieurs  </v>
      </c>
      <c r="B13" s="62"/>
      <c r="C13" s="60" t="str">
        <f>Paramètres!C31</f>
        <v>FOUESNANT - Le château d'Eau</v>
      </c>
      <c r="D13" s="63"/>
      <c r="E13" s="94"/>
      <c r="F13" s="62"/>
      <c r="G13" s="63"/>
      <c r="H13" s="63" t="str">
        <f>Paramètres!D31</f>
        <v>Tél : 02.98.56 65 20</v>
      </c>
      <c r="I13" s="63"/>
      <c r="J13" s="63" t="str">
        <f>Paramètres!F31</f>
        <v>Samedi 26 Janvier 19H00</v>
      </c>
      <c r="K13" s="64"/>
    </row>
    <row r="14" spans="1:11" ht="21" customHeight="1">
      <c r="A14" s="66"/>
      <c r="B14" s="67" t="s">
        <v>9</v>
      </c>
      <c r="C14" s="67" t="s">
        <v>10</v>
      </c>
      <c r="D14" s="66" t="s">
        <v>8</v>
      </c>
      <c r="E14" s="66" t="s">
        <v>11</v>
      </c>
      <c r="F14" s="77"/>
      <c r="G14" s="66"/>
      <c r="H14" s="67" t="s">
        <v>9</v>
      </c>
      <c r="I14" s="67" t="s">
        <v>10</v>
      </c>
      <c r="J14" s="66" t="s">
        <v>8</v>
      </c>
      <c r="K14" s="66" t="s">
        <v>11</v>
      </c>
    </row>
    <row r="15" spans="1:11" ht="30" customHeight="1">
      <c r="A15" s="68">
        <v>1</v>
      </c>
      <c r="B15" s="247" t="s">
        <v>210</v>
      </c>
      <c r="C15" s="248">
        <v>810</v>
      </c>
      <c r="D15" s="247" t="s">
        <v>29</v>
      </c>
      <c r="E15" s="248">
        <v>2937267</v>
      </c>
      <c r="F15" s="78"/>
      <c r="G15" s="68">
        <v>7</v>
      </c>
      <c r="H15" s="247" t="s">
        <v>161</v>
      </c>
      <c r="I15" s="248">
        <v>556</v>
      </c>
      <c r="J15" s="247" t="s">
        <v>265</v>
      </c>
      <c r="K15" s="248">
        <v>2937047</v>
      </c>
    </row>
    <row r="16" spans="1:11" ht="30" customHeight="1">
      <c r="A16" s="68">
        <v>2</v>
      </c>
      <c r="B16" s="247" t="s">
        <v>208</v>
      </c>
      <c r="C16" s="248">
        <v>810</v>
      </c>
      <c r="D16" s="247" t="s">
        <v>209</v>
      </c>
      <c r="E16" s="248">
        <v>2938285</v>
      </c>
      <c r="F16" s="78"/>
      <c r="G16" s="68">
        <v>8</v>
      </c>
      <c r="H16" s="247" t="s">
        <v>212</v>
      </c>
      <c r="I16" s="248">
        <v>752</v>
      </c>
      <c r="J16" s="247" t="s">
        <v>29</v>
      </c>
      <c r="K16" s="248">
        <v>2930951</v>
      </c>
    </row>
    <row r="17" spans="1:11" ht="30" customHeight="1">
      <c r="A17" s="68">
        <v>3</v>
      </c>
      <c r="B17" s="247" t="s">
        <v>160</v>
      </c>
      <c r="C17" s="248">
        <v>735</v>
      </c>
      <c r="D17" s="247" t="s">
        <v>202</v>
      </c>
      <c r="E17" s="248">
        <v>2937194</v>
      </c>
      <c r="F17" s="78"/>
      <c r="G17" s="68">
        <v>9</v>
      </c>
      <c r="H17" s="247" t="s">
        <v>215</v>
      </c>
      <c r="I17" s="248">
        <v>614</v>
      </c>
      <c r="J17" s="247" t="s">
        <v>202</v>
      </c>
      <c r="K17" s="248">
        <v>2930061</v>
      </c>
    </row>
    <row r="18" spans="1:11" ht="30" customHeight="1">
      <c r="A18" s="68">
        <v>4</v>
      </c>
      <c r="B18" s="247" t="s">
        <v>139</v>
      </c>
      <c r="C18" s="248">
        <v>1009</v>
      </c>
      <c r="D18" s="247" t="s">
        <v>262</v>
      </c>
      <c r="E18" s="248">
        <v>2936185</v>
      </c>
      <c r="F18" s="78"/>
      <c r="G18" s="68">
        <v>10</v>
      </c>
      <c r="H18" s="247" t="s">
        <v>266</v>
      </c>
      <c r="I18" s="248">
        <v>540</v>
      </c>
      <c r="J18" s="247" t="s">
        <v>202</v>
      </c>
      <c r="K18" s="248">
        <v>2927911</v>
      </c>
    </row>
    <row r="19" spans="1:11" ht="30" customHeight="1">
      <c r="A19" s="68">
        <v>5</v>
      </c>
      <c r="B19" s="247" t="s">
        <v>263</v>
      </c>
      <c r="C19" s="248">
        <v>821</v>
      </c>
      <c r="D19" s="247" t="s">
        <v>218</v>
      </c>
      <c r="E19" s="248">
        <v>2930344</v>
      </c>
      <c r="F19" s="78"/>
      <c r="G19" s="68">
        <v>11</v>
      </c>
      <c r="H19" s="247" t="s">
        <v>136</v>
      </c>
      <c r="I19" s="248">
        <v>881</v>
      </c>
      <c r="J19" s="247" t="s">
        <v>267</v>
      </c>
      <c r="K19" s="248">
        <v>297700</v>
      </c>
    </row>
    <row r="20" spans="1:11" ht="30" customHeight="1">
      <c r="A20" s="68">
        <v>6</v>
      </c>
      <c r="B20" s="247" t="s">
        <v>264</v>
      </c>
      <c r="C20" s="248">
        <v>568</v>
      </c>
      <c r="D20" s="247" t="s">
        <v>219</v>
      </c>
      <c r="E20" s="248">
        <v>2937274</v>
      </c>
      <c r="F20" s="78"/>
      <c r="G20" s="68">
        <v>12</v>
      </c>
      <c r="H20" s="247" t="s">
        <v>214</v>
      </c>
      <c r="I20" s="248">
        <v>657</v>
      </c>
      <c r="J20" s="247" t="s">
        <v>268</v>
      </c>
      <c r="K20" s="248">
        <v>2934004</v>
      </c>
    </row>
    <row r="22" spans="1:11" ht="21" customHeight="1">
      <c r="A22" s="57" t="str">
        <f>+Paramètres!B32</f>
        <v>D3 - -15 ans Garçons</v>
      </c>
      <c r="B22" s="62"/>
      <c r="C22" s="60" t="str">
        <f>Paramètres!C32</f>
        <v>DOUARNENEZ - Salle Spécifique - Rue Jules Verne - Tréboul</v>
      </c>
      <c r="D22" s="63"/>
      <c r="E22" s="94"/>
      <c r="F22" s="62"/>
      <c r="G22" s="63"/>
      <c r="H22" s="63" t="str">
        <f>Paramètres!D32</f>
        <v>Tél : 02 98 74 20 43</v>
      </c>
      <c r="I22" s="63"/>
      <c r="J22" s="63" t="str">
        <f>Paramètres!F32</f>
        <v>Samedi 26 Janvier 14H00</v>
      </c>
      <c r="K22" s="64"/>
    </row>
    <row r="23" spans="1:11" ht="21" customHeight="1">
      <c r="A23" s="66"/>
      <c r="B23" s="67" t="s">
        <v>9</v>
      </c>
      <c r="C23" s="67" t="s">
        <v>10</v>
      </c>
      <c r="D23" s="66" t="s">
        <v>8</v>
      </c>
      <c r="E23" s="66" t="s">
        <v>11</v>
      </c>
      <c r="F23" s="77"/>
      <c r="G23" s="66"/>
      <c r="H23" s="67" t="s">
        <v>9</v>
      </c>
      <c r="I23" s="67" t="s">
        <v>10</v>
      </c>
      <c r="J23" s="66" t="s">
        <v>8</v>
      </c>
      <c r="K23" s="66" t="s">
        <v>11</v>
      </c>
    </row>
    <row r="24" spans="1:11" ht="30" customHeight="1">
      <c r="A24" s="68">
        <v>1</v>
      </c>
      <c r="B24" s="253" t="s">
        <v>384</v>
      </c>
      <c r="C24" s="254">
        <v>606</v>
      </c>
      <c r="D24" s="253" t="s">
        <v>37</v>
      </c>
      <c r="E24" s="254">
        <v>2937772</v>
      </c>
      <c r="F24" s="78"/>
      <c r="G24" s="68">
        <v>7</v>
      </c>
      <c r="H24" s="249" t="s">
        <v>390</v>
      </c>
      <c r="I24" s="247">
        <v>518</v>
      </c>
      <c r="J24" s="249" t="s">
        <v>55</v>
      </c>
      <c r="K24" s="247">
        <v>2936389</v>
      </c>
    </row>
    <row r="25" spans="1:11" ht="30" customHeight="1">
      <c r="A25" s="68">
        <v>2</v>
      </c>
      <c r="B25" s="249" t="s">
        <v>385</v>
      </c>
      <c r="C25" s="247">
        <v>500</v>
      </c>
      <c r="D25" s="249" t="s">
        <v>257</v>
      </c>
      <c r="E25" s="247">
        <v>2938086</v>
      </c>
      <c r="F25" s="78"/>
      <c r="G25" s="68">
        <v>8</v>
      </c>
      <c r="H25" s="247" t="s">
        <v>391</v>
      </c>
      <c r="I25" s="248">
        <v>500</v>
      </c>
      <c r="J25" s="247" t="s">
        <v>219</v>
      </c>
      <c r="K25" s="248">
        <v>7220376</v>
      </c>
    </row>
    <row r="26" spans="1:11" ht="30" customHeight="1">
      <c r="A26" s="68">
        <v>3</v>
      </c>
      <c r="B26" s="247" t="s">
        <v>386</v>
      </c>
      <c r="C26" s="248">
        <v>529</v>
      </c>
      <c r="D26" s="247" t="s">
        <v>219</v>
      </c>
      <c r="E26" s="248">
        <v>2938684</v>
      </c>
      <c r="F26" s="78"/>
      <c r="G26" s="68">
        <v>9</v>
      </c>
      <c r="H26" s="247" t="s">
        <v>392</v>
      </c>
      <c r="I26" s="248">
        <v>540</v>
      </c>
      <c r="J26" s="247" t="s">
        <v>184</v>
      </c>
      <c r="K26" s="248">
        <v>2938020</v>
      </c>
    </row>
    <row r="27" spans="1:11" ht="30" customHeight="1">
      <c r="A27" s="68">
        <v>4</v>
      </c>
      <c r="B27" s="247" t="s">
        <v>387</v>
      </c>
      <c r="C27" s="248">
        <v>500</v>
      </c>
      <c r="D27" s="247" t="s">
        <v>37</v>
      </c>
      <c r="E27" s="248">
        <v>2937721</v>
      </c>
      <c r="F27" s="78"/>
      <c r="G27" s="68">
        <v>10</v>
      </c>
      <c r="H27" s="247" t="s">
        <v>393</v>
      </c>
      <c r="I27" s="248">
        <v>548</v>
      </c>
      <c r="J27" s="247" t="s">
        <v>184</v>
      </c>
      <c r="K27" s="248">
        <v>2939108</v>
      </c>
    </row>
    <row r="28" spans="1:11" ht="30" customHeight="1">
      <c r="A28" s="68">
        <v>5</v>
      </c>
      <c r="B28" s="247" t="s">
        <v>388</v>
      </c>
      <c r="C28" s="248">
        <v>500</v>
      </c>
      <c r="D28" s="247" t="s">
        <v>199</v>
      </c>
      <c r="E28" s="248">
        <v>2939542</v>
      </c>
      <c r="F28" s="78"/>
      <c r="G28" s="68">
        <v>11</v>
      </c>
      <c r="H28" s="247" t="s">
        <v>394</v>
      </c>
      <c r="I28" s="248">
        <v>538</v>
      </c>
      <c r="J28" s="247" t="s">
        <v>184</v>
      </c>
      <c r="K28" s="248">
        <v>2939054</v>
      </c>
    </row>
    <row r="29" spans="1:11" ht="30" customHeight="1">
      <c r="A29" s="68">
        <v>6</v>
      </c>
      <c r="B29" s="249" t="s">
        <v>389</v>
      </c>
      <c r="C29" s="247">
        <v>529</v>
      </c>
      <c r="D29" s="249" t="s">
        <v>55</v>
      </c>
      <c r="E29" s="247">
        <v>6232778</v>
      </c>
      <c r="F29" s="78"/>
      <c r="G29" s="68">
        <v>12</v>
      </c>
      <c r="H29" s="247" t="s">
        <v>395</v>
      </c>
      <c r="I29" s="248">
        <v>500</v>
      </c>
      <c r="J29" s="247" t="s">
        <v>396</v>
      </c>
      <c r="K29" s="248">
        <v>2939121</v>
      </c>
    </row>
    <row r="32" spans="1:11" ht="21" customHeight="1">
      <c r="A32" s="57" t="str">
        <f>+Paramètres!B34</f>
        <v>D4 - -15 ans Garçons</v>
      </c>
      <c r="B32" s="62"/>
      <c r="C32" s="60" t="str">
        <f>Paramètres!C34</f>
        <v>FOUESNANT - Le château d'Eau</v>
      </c>
      <c r="D32" s="63"/>
      <c r="E32" s="94"/>
      <c r="F32" s="62"/>
      <c r="G32" s="63"/>
      <c r="H32" s="63" t="str">
        <f>Paramètres!D34</f>
        <v>Tél : 02.98.56 65 20</v>
      </c>
      <c r="I32" s="63"/>
      <c r="J32" s="63" t="str">
        <f>Paramètres!F34</f>
        <v>Samedi 26 Janvier 14H00</v>
      </c>
      <c r="K32" s="64"/>
    </row>
    <row r="33" spans="1:11" ht="21" customHeight="1">
      <c r="A33" s="66"/>
      <c r="B33" s="67" t="s">
        <v>9</v>
      </c>
      <c r="C33" s="67" t="s">
        <v>10</v>
      </c>
      <c r="D33" s="66" t="s">
        <v>8</v>
      </c>
      <c r="E33" s="66" t="s">
        <v>11</v>
      </c>
      <c r="F33" s="77"/>
      <c r="G33" s="66"/>
      <c r="H33" s="67" t="s">
        <v>9</v>
      </c>
      <c r="I33" s="67" t="s">
        <v>10</v>
      </c>
      <c r="J33" s="66" t="s">
        <v>8</v>
      </c>
      <c r="K33" s="66" t="s">
        <v>11</v>
      </c>
    </row>
    <row r="34" spans="1:11" ht="30" customHeight="1">
      <c r="A34" s="68">
        <v>1</v>
      </c>
      <c r="B34" s="249" t="s">
        <v>397</v>
      </c>
      <c r="C34" s="247">
        <v>539</v>
      </c>
      <c r="D34" s="249" t="s">
        <v>55</v>
      </c>
      <c r="E34" s="247">
        <v>2938085</v>
      </c>
      <c r="F34" s="78"/>
      <c r="G34" s="68">
        <v>9</v>
      </c>
      <c r="H34" s="247" t="s">
        <v>407</v>
      </c>
      <c r="I34" s="248">
        <v>500</v>
      </c>
      <c r="J34" s="247" t="s">
        <v>218</v>
      </c>
      <c r="K34" s="248">
        <v>2937363</v>
      </c>
    </row>
    <row r="35" spans="1:11" ht="30" customHeight="1">
      <c r="A35" s="68">
        <v>2</v>
      </c>
      <c r="B35" s="247" t="s">
        <v>398</v>
      </c>
      <c r="C35" s="248">
        <v>536</v>
      </c>
      <c r="D35" s="247" t="s">
        <v>262</v>
      </c>
      <c r="E35" s="248">
        <v>2935268</v>
      </c>
      <c r="F35" s="78"/>
      <c r="G35" s="68">
        <v>10</v>
      </c>
      <c r="H35" s="247" t="s">
        <v>408</v>
      </c>
      <c r="I35" s="248">
        <v>518</v>
      </c>
      <c r="J35" s="247" t="s">
        <v>409</v>
      </c>
      <c r="K35" s="248">
        <v>2938759</v>
      </c>
    </row>
    <row r="36" spans="1:11" ht="30" customHeight="1">
      <c r="A36" s="68">
        <v>3</v>
      </c>
      <c r="B36" s="247" t="s">
        <v>399</v>
      </c>
      <c r="C36" s="248">
        <v>540</v>
      </c>
      <c r="D36" s="247" t="s">
        <v>400</v>
      </c>
      <c r="E36" s="248">
        <v>2933153</v>
      </c>
      <c r="F36" s="78"/>
      <c r="G36" s="68">
        <v>11</v>
      </c>
      <c r="H36" s="247" t="s">
        <v>410</v>
      </c>
      <c r="I36" s="248">
        <v>500</v>
      </c>
      <c r="J36" s="247" t="s">
        <v>218</v>
      </c>
      <c r="K36" s="248">
        <v>2938635</v>
      </c>
    </row>
    <row r="37" spans="1:11" ht="30" customHeight="1">
      <c r="A37" s="68">
        <v>4</v>
      </c>
      <c r="B37" s="247" t="s">
        <v>401</v>
      </c>
      <c r="C37" s="248">
        <v>508</v>
      </c>
      <c r="D37" s="247" t="s">
        <v>402</v>
      </c>
      <c r="E37" s="248">
        <v>2935153</v>
      </c>
      <c r="F37" s="78"/>
      <c r="G37" s="68">
        <v>12</v>
      </c>
      <c r="H37" s="247" t="s">
        <v>411</v>
      </c>
      <c r="I37" s="248">
        <v>500</v>
      </c>
      <c r="J37" s="247" t="s">
        <v>177</v>
      </c>
      <c r="K37" s="248">
        <v>2938861</v>
      </c>
    </row>
    <row r="38" spans="1:11" ht="30" customHeight="1">
      <c r="A38" s="68">
        <v>5</v>
      </c>
      <c r="B38" s="247" t="s">
        <v>403</v>
      </c>
      <c r="C38" s="248">
        <v>551</v>
      </c>
      <c r="D38" s="247" t="s">
        <v>218</v>
      </c>
      <c r="E38" s="248">
        <v>2938632</v>
      </c>
      <c r="F38" s="78"/>
      <c r="G38" s="68">
        <v>13</v>
      </c>
      <c r="H38" s="247" t="s">
        <v>412</v>
      </c>
      <c r="I38" s="248">
        <v>500</v>
      </c>
      <c r="J38" s="247" t="s">
        <v>37</v>
      </c>
      <c r="K38" s="248">
        <v>2938747</v>
      </c>
    </row>
    <row r="39" spans="1:11" ht="30" customHeight="1">
      <c r="A39" s="68">
        <v>6</v>
      </c>
      <c r="B39" s="247" t="s">
        <v>404</v>
      </c>
      <c r="C39" s="248">
        <v>500</v>
      </c>
      <c r="D39" s="247" t="s">
        <v>196</v>
      </c>
      <c r="E39" s="248">
        <v>2936113</v>
      </c>
      <c r="F39" s="78"/>
      <c r="G39" s="68">
        <v>14</v>
      </c>
      <c r="H39" s="247" t="s">
        <v>413</v>
      </c>
      <c r="I39" s="248">
        <v>500</v>
      </c>
      <c r="J39" s="247" t="s">
        <v>218</v>
      </c>
      <c r="K39" s="248">
        <v>2939549</v>
      </c>
    </row>
    <row r="40" spans="1:11" ht="30" customHeight="1">
      <c r="A40" s="68">
        <v>7</v>
      </c>
      <c r="B40" s="247" t="s">
        <v>405</v>
      </c>
      <c r="C40" s="248">
        <v>558</v>
      </c>
      <c r="D40" s="247" t="s">
        <v>218</v>
      </c>
      <c r="E40" s="248">
        <v>2938150</v>
      </c>
      <c r="F40" s="78"/>
      <c r="G40" s="68">
        <v>15</v>
      </c>
      <c r="H40" s="247" t="s">
        <v>414</v>
      </c>
      <c r="I40" s="248">
        <v>500</v>
      </c>
      <c r="J40" s="247" t="s">
        <v>415</v>
      </c>
      <c r="K40" s="248">
        <v>2939520</v>
      </c>
    </row>
    <row r="41" spans="1:11" ht="30" customHeight="1">
      <c r="A41" s="68">
        <v>8</v>
      </c>
      <c r="B41" s="247" t="s">
        <v>406</v>
      </c>
      <c r="C41" s="248">
        <v>500</v>
      </c>
      <c r="D41" s="247" t="s">
        <v>219</v>
      </c>
      <c r="E41" s="248">
        <v>2939816</v>
      </c>
      <c r="F41" s="78"/>
      <c r="G41" s="68">
        <v>16</v>
      </c>
      <c r="H41" s="247" t="s">
        <v>416</v>
      </c>
      <c r="I41" s="248">
        <v>505</v>
      </c>
      <c r="J41" s="247" t="s">
        <v>196</v>
      </c>
      <c r="K41" s="248">
        <v>2940064</v>
      </c>
    </row>
  </sheetData>
  <mergeCells count="2">
    <mergeCell ref="B1:J1"/>
    <mergeCell ref="A2:K2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AA34"/>
  <sheetViews>
    <sheetView showGridLines="0" workbookViewId="0">
      <selection activeCell="L22" sqref="L22"/>
    </sheetView>
  </sheetViews>
  <sheetFormatPr baseColWidth="10" defaultRowHeight="12.75"/>
  <cols>
    <col min="1" max="1" width="5.42578125" customWidth="1"/>
    <col min="2" max="2" width="23" customWidth="1"/>
    <col min="3" max="3" width="32.7109375" customWidth="1"/>
    <col min="5" max="5" width="6.140625" customWidth="1"/>
    <col min="8" max="8" width="3.7109375" customWidth="1"/>
  </cols>
  <sheetData>
    <row r="1" spans="1:27">
      <c r="B1" t="s">
        <v>124</v>
      </c>
    </row>
    <row r="2" spans="1:27">
      <c r="B2" t="s">
        <v>125</v>
      </c>
    </row>
    <row r="3" spans="1:27">
      <c r="C3" t="s">
        <v>6</v>
      </c>
      <c r="D3" t="s">
        <v>7</v>
      </c>
      <c r="F3" t="s">
        <v>3</v>
      </c>
      <c r="G3" t="s">
        <v>2</v>
      </c>
      <c r="I3" t="s">
        <v>3</v>
      </c>
      <c r="J3" t="s">
        <v>4</v>
      </c>
      <c r="K3" t="s">
        <v>2</v>
      </c>
    </row>
    <row r="4" spans="1:27" s="25" customFormat="1">
      <c r="B4" s="194" t="s">
        <v>239</v>
      </c>
      <c r="C4" s="195"/>
      <c r="D4" s="194" t="s">
        <v>240</v>
      </c>
      <c r="E4" s="195"/>
      <c r="F4" s="194" t="s">
        <v>241</v>
      </c>
      <c r="G4" s="195"/>
      <c r="I4" s="113" t="s">
        <v>1</v>
      </c>
      <c r="J4" s="112">
        <v>43492</v>
      </c>
      <c r="K4" s="113" t="s">
        <v>126</v>
      </c>
    </row>
    <row r="5" spans="1:27" s="25" customFormat="1">
      <c r="I5" s="114" t="s">
        <v>0</v>
      </c>
      <c r="J5" s="112">
        <v>43491</v>
      </c>
      <c r="K5" s="114" t="s">
        <v>117</v>
      </c>
    </row>
    <row r="6" spans="1:27" s="25" customFormat="1">
      <c r="B6" s="192" t="s">
        <v>140</v>
      </c>
      <c r="C6" s="192"/>
      <c r="D6" s="192" t="s">
        <v>141</v>
      </c>
      <c r="E6" s="193"/>
      <c r="F6" s="192" t="s">
        <v>244</v>
      </c>
      <c r="G6" s="193"/>
      <c r="J6" s="118" t="s">
        <v>118</v>
      </c>
      <c r="K6" s="114" t="s">
        <v>5</v>
      </c>
    </row>
    <row r="7" spans="1:27" s="25" customFormat="1">
      <c r="B7" s="192" t="s">
        <v>142</v>
      </c>
      <c r="C7" s="192"/>
      <c r="D7" s="192" t="s">
        <v>141</v>
      </c>
      <c r="E7" s="193"/>
      <c r="F7" s="192" t="s">
        <v>244</v>
      </c>
      <c r="G7" s="193"/>
      <c r="J7" s="118"/>
      <c r="K7" s="114"/>
    </row>
    <row r="8" spans="1:27" s="25" customFormat="1">
      <c r="B8" s="192" t="s">
        <v>143</v>
      </c>
      <c r="C8" s="192"/>
      <c r="D8" s="192" t="s">
        <v>141</v>
      </c>
      <c r="E8" s="193"/>
      <c r="F8" s="192" t="s">
        <v>244</v>
      </c>
      <c r="G8" s="193"/>
      <c r="J8" s="118"/>
      <c r="K8" s="114"/>
    </row>
    <row r="9" spans="1:27" s="26" customFormat="1">
      <c r="B9" s="194" t="s">
        <v>242</v>
      </c>
      <c r="C9" s="194"/>
      <c r="D9" s="194" t="s">
        <v>240</v>
      </c>
      <c r="E9" s="195"/>
      <c r="F9" s="194" t="s">
        <v>244</v>
      </c>
      <c r="G9" s="195"/>
    </row>
    <row r="10" spans="1:27" s="26" customFormat="1">
      <c r="B10" s="194" t="s">
        <v>243</v>
      </c>
      <c r="C10" s="194"/>
      <c r="D10" s="194" t="s">
        <v>240</v>
      </c>
      <c r="E10" s="195"/>
      <c r="F10" s="194" t="s">
        <v>244</v>
      </c>
      <c r="G10" s="195"/>
    </row>
    <row r="11" spans="1:27" s="25" customFormat="1">
      <c r="A11" s="158" t="s">
        <v>12</v>
      </c>
      <c r="B11" s="192"/>
      <c r="C11" s="192"/>
      <c r="D11" s="192"/>
      <c r="E11" s="193"/>
      <c r="F11" s="192"/>
      <c r="G11" s="193"/>
    </row>
    <row r="12" spans="1:27" s="25" customFormat="1">
      <c r="A12" s="158" t="s">
        <v>12</v>
      </c>
      <c r="B12" s="192" t="s">
        <v>221</v>
      </c>
      <c r="C12" s="192"/>
      <c r="D12" s="192"/>
      <c r="E12" s="193"/>
      <c r="F12" s="192"/>
      <c r="G12" s="193"/>
    </row>
    <row r="13" spans="1:27" s="25" customFormat="1">
      <c r="A13" s="159" t="s">
        <v>12</v>
      </c>
      <c r="B13" s="192" t="s">
        <v>222</v>
      </c>
      <c r="C13" s="192"/>
      <c r="D13" s="192"/>
      <c r="E13" s="193"/>
      <c r="F13" s="192"/>
      <c r="G13" s="193"/>
    </row>
    <row r="14" spans="1:27" s="27" customFormat="1">
      <c r="A14" s="158" t="s">
        <v>12</v>
      </c>
      <c r="B14" s="192" t="s">
        <v>223</v>
      </c>
      <c r="C14" s="192"/>
      <c r="D14" s="192"/>
      <c r="E14" s="193"/>
      <c r="F14" s="192"/>
      <c r="G14" s="19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s="25" customFormat="1">
      <c r="A15" s="158" t="s">
        <v>12</v>
      </c>
      <c r="B15" s="192"/>
      <c r="C15" s="242"/>
      <c r="D15" s="242"/>
      <c r="E15" s="243"/>
      <c r="F15" s="192"/>
      <c r="G15" s="243"/>
    </row>
    <row r="16" spans="1:27" s="25" customFormat="1">
      <c r="A16" s="26"/>
      <c r="B16" s="114"/>
      <c r="C16" s="114"/>
      <c r="D16" s="114"/>
      <c r="E16" s="117"/>
      <c r="F16" s="114"/>
      <c r="G16" s="26"/>
    </row>
    <row r="17" spans="1:11" s="25" customFormat="1">
      <c r="A17" s="26" t="s">
        <v>13</v>
      </c>
      <c r="B17" s="194" t="s">
        <v>245</v>
      </c>
      <c r="C17" s="265"/>
      <c r="D17" s="264" t="s">
        <v>240</v>
      </c>
      <c r="E17" s="265"/>
      <c r="F17" s="264" t="s">
        <v>241</v>
      </c>
      <c r="G17" s="265"/>
    </row>
    <row r="18" spans="1:11">
      <c r="A18" s="26" t="s">
        <v>13</v>
      </c>
      <c r="B18" s="114" t="s">
        <v>232</v>
      </c>
      <c r="C18" s="117"/>
      <c r="D18" s="114" t="s">
        <v>144</v>
      </c>
      <c r="E18" s="117"/>
      <c r="F18" s="114" t="s">
        <v>244</v>
      </c>
      <c r="G18" s="117"/>
      <c r="H18" s="25"/>
    </row>
    <row r="19" spans="1:11">
      <c r="A19" s="26" t="s">
        <v>13</v>
      </c>
      <c r="B19" s="114" t="s">
        <v>236</v>
      </c>
      <c r="C19" s="117"/>
      <c r="D19" s="114" t="s">
        <v>238</v>
      </c>
      <c r="E19" s="117"/>
      <c r="F19" s="114" t="s">
        <v>244</v>
      </c>
      <c r="G19" s="117"/>
      <c r="H19" s="25"/>
      <c r="I19" s="25"/>
      <c r="J19" s="25"/>
      <c r="K19" s="25"/>
    </row>
    <row r="20" spans="1:11">
      <c r="A20" s="26" t="s">
        <v>13</v>
      </c>
      <c r="B20" s="114" t="s">
        <v>233</v>
      </c>
      <c r="C20" s="117"/>
      <c r="D20" s="114" t="s">
        <v>144</v>
      </c>
      <c r="E20" s="117"/>
      <c r="F20" s="114" t="s">
        <v>244</v>
      </c>
      <c r="G20" s="117"/>
      <c r="H20" s="25"/>
      <c r="I20" s="25"/>
      <c r="J20" s="25"/>
      <c r="K20" s="25"/>
    </row>
    <row r="21" spans="1:11">
      <c r="A21" s="26" t="s">
        <v>13</v>
      </c>
      <c r="B21" s="114" t="s">
        <v>234</v>
      </c>
      <c r="C21" s="117"/>
      <c r="D21" s="114" t="s">
        <v>144</v>
      </c>
      <c r="E21" s="117"/>
      <c r="F21" s="114" t="s">
        <v>244</v>
      </c>
      <c r="G21" s="117"/>
      <c r="I21" s="26"/>
      <c r="J21" s="25"/>
      <c r="K21" s="25"/>
    </row>
    <row r="22" spans="1:11">
      <c r="A22" s="26" t="s">
        <v>13</v>
      </c>
      <c r="B22" s="114" t="s">
        <v>237</v>
      </c>
      <c r="C22" s="117"/>
      <c r="D22" s="114" t="s">
        <v>238</v>
      </c>
      <c r="E22" s="117"/>
      <c r="F22" s="114" t="s">
        <v>244</v>
      </c>
      <c r="G22" s="117"/>
      <c r="I22" s="25"/>
      <c r="J22" s="25"/>
      <c r="K22" s="25"/>
    </row>
    <row r="23" spans="1:11">
      <c r="A23" s="25"/>
      <c r="B23" s="25"/>
      <c r="C23" s="25"/>
      <c r="D23" s="25"/>
      <c r="E23" s="25"/>
      <c r="F23" s="25"/>
    </row>
    <row r="24" spans="1:11">
      <c r="A24" s="25"/>
      <c r="B24" s="25"/>
      <c r="C24" s="25"/>
      <c r="D24" s="25"/>
      <c r="E24" s="25"/>
      <c r="F24" s="25"/>
    </row>
    <row r="25" spans="1:11">
      <c r="A25" s="25" t="s">
        <v>14</v>
      </c>
      <c r="B25" s="25"/>
      <c r="C25" s="25" t="s">
        <v>14</v>
      </c>
      <c r="D25" s="25"/>
      <c r="E25" s="25" t="s">
        <v>14</v>
      </c>
      <c r="F25" s="25"/>
    </row>
    <row r="26" spans="1:11">
      <c r="A26" s="178" t="s">
        <v>15</v>
      </c>
      <c r="B26" s="178" t="s">
        <v>16</v>
      </c>
      <c r="C26" s="179" t="s">
        <v>147</v>
      </c>
      <c r="D26" s="179" t="s">
        <v>148</v>
      </c>
      <c r="E26" s="178"/>
      <c r="F26" s="114" t="s">
        <v>246</v>
      </c>
      <c r="G26" s="178"/>
    </row>
    <row r="27" spans="1:11">
      <c r="A27" s="117" t="s">
        <v>15</v>
      </c>
      <c r="B27" s="179" t="s">
        <v>145</v>
      </c>
      <c r="C27" s="179" t="s">
        <v>147</v>
      </c>
      <c r="D27" s="179" t="s">
        <v>148</v>
      </c>
      <c r="E27" s="178"/>
      <c r="F27" s="114" t="s">
        <v>246</v>
      </c>
      <c r="G27" s="178"/>
    </row>
    <row r="28" spans="1:11">
      <c r="A28" s="178" t="s">
        <v>15</v>
      </c>
      <c r="B28" s="179" t="s">
        <v>146</v>
      </c>
      <c r="C28" s="179" t="s">
        <v>121</v>
      </c>
      <c r="D28" s="179" t="s">
        <v>323</v>
      </c>
      <c r="E28" s="178"/>
      <c r="F28" s="114" t="s">
        <v>244</v>
      </c>
      <c r="G28" s="117"/>
    </row>
    <row r="29" spans="1:11">
      <c r="A29" s="158" t="s">
        <v>15</v>
      </c>
      <c r="B29" s="179" t="s">
        <v>17</v>
      </c>
      <c r="C29" s="179" t="s">
        <v>121</v>
      </c>
      <c r="D29" s="179" t="s">
        <v>235</v>
      </c>
      <c r="E29" s="178"/>
      <c r="F29" s="114" t="s">
        <v>244</v>
      </c>
      <c r="G29" s="117"/>
    </row>
    <row r="30" spans="1:11">
      <c r="A30" s="178" t="s">
        <v>15</v>
      </c>
      <c r="B30" s="178" t="s">
        <v>122</v>
      </c>
      <c r="C30" s="179" t="s">
        <v>147</v>
      </c>
      <c r="D30" s="179" t="s">
        <v>148</v>
      </c>
      <c r="E30" s="178"/>
      <c r="F30" s="114" t="s">
        <v>244</v>
      </c>
      <c r="G30" s="178"/>
    </row>
    <row r="31" spans="1:11">
      <c r="A31" s="117" t="s">
        <v>15</v>
      </c>
      <c r="B31" s="179" t="s">
        <v>167</v>
      </c>
      <c r="C31" s="179" t="s">
        <v>147</v>
      </c>
      <c r="D31" s="179" t="s">
        <v>148</v>
      </c>
      <c r="E31" s="178"/>
      <c r="F31" s="114" t="s">
        <v>246</v>
      </c>
      <c r="G31" s="178"/>
    </row>
    <row r="32" spans="1:11">
      <c r="A32" s="25" t="s">
        <v>15</v>
      </c>
      <c r="B32" s="179" t="s">
        <v>168</v>
      </c>
      <c r="C32" s="179" t="s">
        <v>121</v>
      </c>
      <c r="D32" s="179" t="s">
        <v>235</v>
      </c>
      <c r="E32" s="178"/>
      <c r="F32" s="114" t="s">
        <v>244</v>
      </c>
      <c r="G32" s="117"/>
    </row>
    <row r="33" spans="1:7">
      <c r="A33" s="25" t="s">
        <v>15</v>
      </c>
      <c r="B33" s="179" t="s">
        <v>171</v>
      </c>
      <c r="C33" s="179"/>
      <c r="D33" s="179"/>
      <c r="E33" s="178"/>
      <c r="F33" s="114"/>
      <c r="G33" s="117"/>
    </row>
    <row r="34" spans="1:7">
      <c r="A34" s="25" t="s">
        <v>15</v>
      </c>
      <c r="B34" s="179" t="s">
        <v>220</v>
      </c>
      <c r="C34" s="179" t="s">
        <v>147</v>
      </c>
      <c r="D34" s="179" t="s">
        <v>148</v>
      </c>
      <c r="E34" s="178"/>
      <c r="F34" s="114" t="s">
        <v>244</v>
      </c>
      <c r="G34" s="117"/>
    </row>
  </sheetData>
  <phoneticPr fontId="7" type="noConversion"/>
  <pageMargins left="0.39374999999999999" right="0.39374999999999999" top="0.39374999999999999" bottom="0.98402777777777783" header="0.51180555555555562" footer="0.51180555555555562"/>
  <pageSetup paperSize="9" scale="9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2"/>
  <dimension ref="A1:E27"/>
  <sheetViews>
    <sheetView showGridLines="0" workbookViewId="0">
      <selection activeCell="H24" sqref="H24"/>
    </sheetView>
  </sheetViews>
  <sheetFormatPr baseColWidth="10" defaultRowHeight="12.75"/>
  <cols>
    <col min="1" max="1" width="33.5703125" customWidth="1"/>
    <col min="3" max="3" width="1.5703125" customWidth="1"/>
    <col min="4" max="4" width="33.5703125" customWidth="1"/>
  </cols>
  <sheetData>
    <row r="1" spans="1:5">
      <c r="A1" t="s">
        <v>18</v>
      </c>
      <c r="B1" t="s">
        <v>19</v>
      </c>
      <c r="D1" t="s">
        <v>20</v>
      </c>
      <c r="E1" t="s">
        <v>21</v>
      </c>
    </row>
    <row r="2" spans="1:5">
      <c r="A2" s="5" t="s">
        <v>22</v>
      </c>
      <c r="B2" s="5">
        <v>7290002</v>
      </c>
      <c r="D2" s="5" t="s">
        <v>23</v>
      </c>
      <c r="E2" s="5">
        <v>7290200</v>
      </c>
    </row>
    <row r="3" spans="1:5">
      <c r="A3" s="5" t="s">
        <v>24</v>
      </c>
      <c r="B3" s="5">
        <v>7290005</v>
      </c>
      <c r="D3" s="5" t="s">
        <v>25</v>
      </c>
      <c r="E3" s="5">
        <v>7290203</v>
      </c>
    </row>
    <row r="4" spans="1:5">
      <c r="A4" s="5" t="s">
        <v>26</v>
      </c>
      <c r="B4" s="5">
        <v>7290006</v>
      </c>
      <c r="D4" s="5" t="s">
        <v>27</v>
      </c>
      <c r="E4" s="5">
        <v>7290206</v>
      </c>
    </row>
    <row r="5" spans="1:5">
      <c r="A5" s="5" t="s">
        <v>28</v>
      </c>
      <c r="B5" s="5">
        <v>7290009</v>
      </c>
      <c r="D5" s="5" t="s">
        <v>29</v>
      </c>
      <c r="E5" s="5">
        <v>7290215</v>
      </c>
    </row>
    <row r="6" spans="1:5">
      <c r="A6" s="5" t="s">
        <v>30</v>
      </c>
      <c r="B6" s="5">
        <v>7290010</v>
      </c>
      <c r="D6" s="28" t="s">
        <v>31</v>
      </c>
      <c r="E6" s="28">
        <v>7290217</v>
      </c>
    </row>
    <row r="7" spans="1:5">
      <c r="A7" s="5" t="s">
        <v>32</v>
      </c>
      <c r="B7" s="5">
        <v>7290016</v>
      </c>
      <c r="D7" s="5" t="s">
        <v>33</v>
      </c>
      <c r="E7" s="5">
        <v>7290221</v>
      </c>
    </row>
    <row r="8" spans="1:5">
      <c r="A8" s="5" t="s">
        <v>34</v>
      </c>
      <c r="B8" s="5">
        <v>7290018</v>
      </c>
      <c r="D8" s="5" t="s">
        <v>35</v>
      </c>
      <c r="E8" s="5">
        <v>7290222</v>
      </c>
    </row>
    <row r="9" spans="1:5">
      <c r="A9" s="5" t="s">
        <v>36</v>
      </c>
      <c r="B9" s="5">
        <v>7290019</v>
      </c>
      <c r="D9" s="5" t="s">
        <v>37</v>
      </c>
      <c r="E9" s="5">
        <v>7290223</v>
      </c>
    </row>
    <row r="10" spans="1:5">
      <c r="A10" s="5" t="s">
        <v>38</v>
      </c>
      <c r="B10" s="5">
        <v>7290021</v>
      </c>
      <c r="D10" s="5" t="s">
        <v>39</v>
      </c>
      <c r="E10" s="5">
        <v>7290227</v>
      </c>
    </row>
    <row r="11" spans="1:5">
      <c r="A11" s="5" t="s">
        <v>40</v>
      </c>
      <c r="B11" s="5">
        <v>7290023</v>
      </c>
      <c r="D11" s="5" t="s">
        <v>41</v>
      </c>
      <c r="E11" s="5">
        <v>7290228</v>
      </c>
    </row>
    <row r="12" spans="1:5">
      <c r="A12" s="5" t="s">
        <v>42</v>
      </c>
      <c r="B12" s="5">
        <v>7290025</v>
      </c>
      <c r="D12" s="5" t="s">
        <v>43</v>
      </c>
      <c r="E12" s="5">
        <v>7290229</v>
      </c>
    </row>
    <row r="13" spans="1:5">
      <c r="A13" s="5" t="s">
        <v>44</v>
      </c>
      <c r="B13" s="5">
        <v>7290026</v>
      </c>
      <c r="D13" s="5" t="s">
        <v>45</v>
      </c>
      <c r="E13" s="5">
        <v>7290232</v>
      </c>
    </row>
    <row r="14" spans="1:5">
      <c r="A14" s="5" t="s">
        <v>46</v>
      </c>
      <c r="B14" s="5">
        <v>7290028</v>
      </c>
      <c r="D14" s="5" t="s">
        <v>47</v>
      </c>
      <c r="E14" s="5">
        <v>7290235</v>
      </c>
    </row>
    <row r="15" spans="1:5">
      <c r="A15" s="5" t="s">
        <v>48</v>
      </c>
      <c r="B15" s="5">
        <v>7290029</v>
      </c>
      <c r="D15" s="5" t="s">
        <v>49</v>
      </c>
      <c r="E15" s="5">
        <v>7290237</v>
      </c>
    </row>
    <row r="16" spans="1:5">
      <c r="A16" s="5" t="s">
        <v>50</v>
      </c>
      <c r="B16" s="5">
        <v>7290036</v>
      </c>
      <c r="D16" s="5" t="s">
        <v>51</v>
      </c>
      <c r="E16" s="5">
        <v>7290244</v>
      </c>
    </row>
    <row r="17" spans="1:5">
      <c r="A17" s="5" t="s">
        <v>52</v>
      </c>
      <c r="B17" s="5">
        <v>7290037</v>
      </c>
      <c r="D17" s="5" t="s">
        <v>53</v>
      </c>
      <c r="E17" s="5">
        <v>7290245</v>
      </c>
    </row>
    <row r="18" spans="1:5">
      <c r="A18" s="5" t="s">
        <v>54</v>
      </c>
      <c r="B18" s="5">
        <v>7290040</v>
      </c>
      <c r="D18" s="5" t="s">
        <v>55</v>
      </c>
      <c r="E18" s="5">
        <v>7290255</v>
      </c>
    </row>
    <row r="19" spans="1:5">
      <c r="A19" s="5" t="s">
        <v>56</v>
      </c>
      <c r="B19" s="5">
        <v>7290044</v>
      </c>
      <c r="D19" s="5" t="s">
        <v>57</v>
      </c>
      <c r="E19" s="5">
        <v>7290256</v>
      </c>
    </row>
    <row r="20" spans="1:5">
      <c r="A20" s="5" t="s">
        <v>58</v>
      </c>
      <c r="B20" s="5">
        <v>7290045</v>
      </c>
      <c r="D20" s="5" t="s">
        <v>59</v>
      </c>
      <c r="E20" s="5">
        <v>7290262</v>
      </c>
    </row>
    <row r="21" spans="1:5">
      <c r="A21" s="5" t="s">
        <v>60</v>
      </c>
      <c r="B21" s="5">
        <v>7290047</v>
      </c>
      <c r="D21" s="143" t="s">
        <v>120</v>
      </c>
      <c r="E21" s="5">
        <v>7290266</v>
      </c>
    </row>
    <row r="22" spans="1:5">
      <c r="A22" s="5" t="s">
        <v>61</v>
      </c>
      <c r="B22" s="5">
        <v>7290052</v>
      </c>
      <c r="D22" s="5" t="s">
        <v>62</v>
      </c>
      <c r="E22" s="5">
        <v>7290268</v>
      </c>
    </row>
    <row r="23" spans="1:5">
      <c r="A23" s="5" t="s">
        <v>63</v>
      </c>
      <c r="B23" s="5">
        <v>7290081</v>
      </c>
      <c r="D23" s="5" t="s">
        <v>64</v>
      </c>
      <c r="E23" s="5">
        <v>7290273</v>
      </c>
    </row>
    <row r="24" spans="1:5">
      <c r="A24" s="5" t="s">
        <v>65</v>
      </c>
      <c r="B24" s="5">
        <v>7290085</v>
      </c>
      <c r="D24" s="5"/>
      <c r="E24" s="5"/>
    </row>
    <row r="25" spans="1:5">
      <c r="A25" s="5" t="s">
        <v>66</v>
      </c>
      <c r="B25" s="5">
        <v>7290087</v>
      </c>
      <c r="D25" s="29"/>
      <c r="E25" s="29"/>
    </row>
    <row r="26" spans="1:5" ht="13.5" thickBot="1">
      <c r="A26" s="5" t="s">
        <v>111</v>
      </c>
      <c r="B26" s="5" t="s">
        <v>110</v>
      </c>
      <c r="D26" s="5"/>
      <c r="E26" s="5"/>
    </row>
    <row r="27" spans="1:5" ht="13.5" thickBot="1">
      <c r="A27" s="5" t="s">
        <v>101</v>
      </c>
      <c r="B27" s="5" t="s">
        <v>100</v>
      </c>
      <c r="D27" s="111"/>
      <c r="E27" s="23"/>
    </row>
  </sheetData>
  <phoneticPr fontId="7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/>
  <dimension ref="A5:M48"/>
  <sheetViews>
    <sheetView showGridLines="0" tabSelected="1" zoomScaleNormal="100" workbookViewId="0">
      <selection activeCell="L17" sqref="L17"/>
    </sheetView>
  </sheetViews>
  <sheetFormatPr baseColWidth="10" defaultRowHeight="12.75"/>
  <cols>
    <col min="1" max="1" width="5.28515625" customWidth="1"/>
  </cols>
  <sheetData>
    <row r="5" spans="1:13" ht="30" customHeight="1"/>
    <row r="6" spans="1:13" ht="13.5" customHeight="1">
      <c r="B6" s="279" t="s">
        <v>492</v>
      </c>
      <c r="C6" s="279"/>
      <c r="D6" s="279"/>
      <c r="E6" s="279"/>
    </row>
    <row r="8" spans="1:13" ht="15.75">
      <c r="B8" s="30" t="s">
        <v>67</v>
      </c>
      <c r="D8" s="280" t="str">
        <f>Paramètres!B2</f>
        <v>Tour N° 1</v>
      </c>
      <c r="E8" s="280"/>
      <c r="G8" s="30" t="s">
        <v>224</v>
      </c>
    </row>
    <row r="11" spans="1:13" ht="15.75">
      <c r="A11" s="281" t="s">
        <v>115</v>
      </c>
      <c r="B11" s="281"/>
      <c r="C11" s="281"/>
      <c r="D11" s="281"/>
      <c r="E11" s="281"/>
      <c r="F11" s="281"/>
      <c r="G11" s="281"/>
      <c r="H11" s="281"/>
      <c r="I11" s="33"/>
      <c r="J11" s="33"/>
      <c r="K11" s="34"/>
      <c r="L11" s="35"/>
      <c r="M11" s="36"/>
    </row>
    <row r="12" spans="1:13" ht="15.75">
      <c r="A12" s="281" t="s">
        <v>247</v>
      </c>
      <c r="B12" s="281"/>
      <c r="C12" s="281"/>
      <c r="D12" s="281"/>
      <c r="E12" s="281"/>
      <c r="F12" s="281"/>
      <c r="G12" s="281"/>
      <c r="H12" s="281"/>
      <c r="I12" s="33"/>
      <c r="J12" s="33"/>
      <c r="K12" s="34"/>
      <c r="L12" s="35"/>
      <c r="M12" s="36"/>
    </row>
    <row r="13" spans="1:13" ht="15.75">
      <c r="A13" s="116"/>
      <c r="B13" s="116"/>
      <c r="C13" s="116"/>
      <c r="D13" s="116"/>
      <c r="E13" s="116"/>
      <c r="F13" s="116"/>
      <c r="G13" s="116"/>
      <c r="H13" s="116"/>
      <c r="I13" s="33"/>
      <c r="J13" s="33"/>
      <c r="K13" s="34"/>
      <c r="L13" s="35"/>
      <c r="M13" s="36"/>
    </row>
    <row r="14" spans="1:13" ht="15.75">
      <c r="A14" s="287" t="s">
        <v>116</v>
      </c>
      <c r="B14" s="287"/>
      <c r="C14" s="287"/>
      <c r="D14" s="287"/>
      <c r="E14" s="287"/>
      <c r="F14" s="287"/>
      <c r="G14" s="287"/>
      <c r="H14" s="287"/>
      <c r="I14" s="33"/>
      <c r="J14" s="33"/>
      <c r="K14" s="34"/>
      <c r="L14" s="35"/>
      <c r="M14" s="36"/>
    </row>
    <row r="15" spans="1:13" ht="15.75">
      <c r="A15" s="284" t="s">
        <v>169</v>
      </c>
      <c r="B15" s="284"/>
      <c r="C15" s="284"/>
      <c r="D15" s="284"/>
      <c r="E15" s="284"/>
      <c r="F15" s="284"/>
      <c r="G15" s="284"/>
      <c r="H15" s="284"/>
      <c r="I15" s="33"/>
      <c r="J15" s="33"/>
      <c r="K15" s="34"/>
      <c r="L15" s="35"/>
      <c r="M15" s="36"/>
    </row>
    <row r="16" spans="1:13" ht="15.75">
      <c r="A16" s="283" t="s">
        <v>225</v>
      </c>
      <c r="B16" s="283"/>
      <c r="C16" s="283"/>
      <c r="D16" s="283"/>
      <c r="E16" s="283"/>
      <c r="F16" s="283"/>
      <c r="G16" s="283"/>
      <c r="H16" s="283"/>
      <c r="I16" s="33"/>
      <c r="J16" s="33"/>
      <c r="K16" s="34"/>
      <c r="L16" s="35"/>
      <c r="M16" s="36"/>
    </row>
    <row r="17" spans="1:13" ht="15.75">
      <c r="A17" s="283" t="s">
        <v>119</v>
      </c>
      <c r="B17" s="283"/>
      <c r="C17" s="283"/>
      <c r="D17" s="283"/>
      <c r="E17" s="283"/>
      <c r="F17" s="283"/>
      <c r="G17" s="283"/>
      <c r="H17" s="283"/>
      <c r="I17" s="33"/>
      <c r="J17" s="33"/>
      <c r="K17" s="34"/>
      <c r="L17" s="35"/>
      <c r="M17" s="36"/>
    </row>
    <row r="18" spans="1:13" ht="15.75">
      <c r="A18" s="284"/>
      <c r="B18" s="284"/>
      <c r="C18" s="284"/>
      <c r="D18" s="284"/>
      <c r="E18" s="284"/>
      <c r="F18" s="284"/>
      <c r="G18" s="284"/>
      <c r="H18" s="284"/>
      <c r="I18" s="33"/>
      <c r="J18" s="33"/>
      <c r="K18" s="34"/>
      <c r="L18" s="35"/>
      <c r="M18" s="36"/>
    </row>
    <row r="19" spans="1:13" ht="15.75">
      <c r="A19" s="283"/>
      <c r="B19" s="283"/>
      <c r="C19" s="283"/>
      <c r="D19" s="283"/>
      <c r="E19" s="283"/>
      <c r="F19" s="283"/>
      <c r="G19" s="283"/>
      <c r="H19" s="283"/>
      <c r="I19" s="33"/>
      <c r="J19" s="33"/>
      <c r="K19" s="34"/>
      <c r="L19" s="35"/>
      <c r="M19" s="36"/>
    </row>
    <row r="20" spans="1:13" ht="15.75">
      <c r="A20" s="283"/>
      <c r="B20" s="283"/>
      <c r="C20" s="283"/>
      <c r="D20" s="283"/>
      <c r="E20" s="283"/>
      <c r="F20" s="283"/>
      <c r="G20" s="283"/>
      <c r="H20" s="283"/>
      <c r="I20" s="33"/>
      <c r="J20" s="33"/>
      <c r="K20" s="34"/>
      <c r="L20" s="35"/>
      <c r="M20" s="36"/>
    </row>
    <row r="21" spans="1:13" ht="15.75">
      <c r="A21" s="144"/>
      <c r="B21" s="144"/>
      <c r="C21" s="144"/>
      <c r="D21" s="144"/>
      <c r="E21" s="144"/>
      <c r="F21" s="144"/>
      <c r="G21" s="144"/>
      <c r="H21" s="144"/>
      <c r="I21" s="33"/>
      <c r="J21" s="33"/>
      <c r="K21" s="34"/>
      <c r="L21" s="35"/>
      <c r="M21" s="36"/>
    </row>
    <row r="22" spans="1:13" ht="15.75">
      <c r="A22" s="284" t="s">
        <v>226</v>
      </c>
      <c r="B22" s="284"/>
      <c r="C22" s="284"/>
      <c r="D22" s="284"/>
      <c r="E22" s="284"/>
      <c r="F22" s="284"/>
      <c r="G22" s="284"/>
      <c r="H22" s="284"/>
      <c r="I22" s="33"/>
      <c r="J22" s="33"/>
      <c r="K22" s="34"/>
      <c r="L22" s="35"/>
      <c r="M22" s="36"/>
    </row>
    <row r="23" spans="1:13" ht="15.75">
      <c r="A23" s="284" t="s">
        <v>227</v>
      </c>
      <c r="B23" s="284"/>
      <c r="C23" s="284"/>
      <c r="D23" s="284"/>
      <c r="E23" s="284"/>
      <c r="F23" s="284"/>
      <c r="G23" s="284"/>
      <c r="H23" s="284"/>
      <c r="I23" s="33"/>
      <c r="J23" s="33"/>
      <c r="K23" s="34"/>
      <c r="L23" s="35"/>
      <c r="M23" s="36"/>
    </row>
    <row r="24" spans="1:13" ht="15.75">
      <c r="A24" s="285" t="s">
        <v>228</v>
      </c>
      <c r="B24" s="285"/>
      <c r="C24" s="285"/>
      <c r="D24" s="285"/>
      <c r="E24" s="285"/>
      <c r="F24" s="285"/>
      <c r="G24" s="285"/>
      <c r="H24" s="285"/>
      <c r="I24" s="34"/>
      <c r="J24" s="34"/>
      <c r="K24" s="34"/>
      <c r="L24" s="34"/>
      <c r="M24" s="34"/>
    </row>
    <row r="25" spans="1:13" s="142" customFormat="1" ht="15.75">
      <c r="A25" s="282" t="s">
        <v>229</v>
      </c>
      <c r="B25" s="282"/>
      <c r="C25" s="282"/>
      <c r="D25" s="282"/>
      <c r="E25" s="282"/>
      <c r="F25" s="282"/>
      <c r="G25" s="282"/>
      <c r="H25" s="282"/>
      <c r="I25" s="33"/>
      <c r="J25" s="33"/>
      <c r="K25" s="34"/>
      <c r="L25" s="35"/>
      <c r="M25" s="36"/>
    </row>
    <row r="26" spans="1:13" ht="15.75">
      <c r="B26" s="37"/>
      <c r="C26" s="37"/>
      <c r="D26" s="37"/>
      <c r="E26" s="38"/>
      <c r="F26" s="41"/>
      <c r="G26" s="42"/>
      <c r="H26" s="42"/>
      <c r="I26" s="37"/>
      <c r="J26" s="37"/>
      <c r="K26" s="40"/>
      <c r="L26" s="38"/>
      <c r="M26" s="39"/>
    </row>
    <row r="27" spans="1:13" ht="15.75">
      <c r="A27" s="33" t="s">
        <v>68</v>
      </c>
      <c r="B27" s="37"/>
      <c r="C27" s="37"/>
      <c r="D27" s="37"/>
      <c r="E27" s="38"/>
      <c r="F27" s="41"/>
      <c r="G27" s="42"/>
      <c r="H27" s="42"/>
      <c r="I27" s="37"/>
      <c r="J27" s="37"/>
      <c r="K27" s="40"/>
      <c r="L27" s="38"/>
      <c r="M27" s="39"/>
    </row>
    <row r="28" spans="1:13" ht="15.75">
      <c r="A28" s="37" t="s">
        <v>69</v>
      </c>
    </row>
    <row r="29" spans="1:13" ht="15.75">
      <c r="A29" s="33" t="s">
        <v>70</v>
      </c>
    </row>
    <row r="30" spans="1:13" ht="15">
      <c r="A30" s="37" t="s">
        <v>71</v>
      </c>
    </row>
    <row r="31" spans="1:13" ht="15.75">
      <c r="A31" s="37" t="s">
        <v>72</v>
      </c>
    </row>
    <row r="32" spans="1:13" ht="15.75">
      <c r="A32" s="33" t="s">
        <v>73</v>
      </c>
    </row>
    <row r="36" spans="1:8" ht="15.75">
      <c r="A36" s="33" t="s">
        <v>74</v>
      </c>
      <c r="F36" s="288"/>
      <c r="G36" s="288"/>
      <c r="H36" s="288"/>
    </row>
    <row r="37" spans="1:8" ht="15.75">
      <c r="F37" s="43"/>
      <c r="G37" s="31"/>
      <c r="H37" s="43"/>
    </row>
    <row r="38" spans="1:8" ht="20.100000000000001" customHeight="1">
      <c r="A38" s="44" t="s">
        <v>75</v>
      </c>
      <c r="F38" s="45"/>
      <c r="G38" s="45"/>
      <c r="H38" s="45"/>
    </row>
    <row r="39" spans="1:8" ht="20.100000000000001" customHeight="1">
      <c r="A39" s="157" t="s">
        <v>123</v>
      </c>
      <c r="F39" s="45"/>
      <c r="G39" s="45"/>
      <c r="H39" s="45"/>
    </row>
    <row r="40" spans="1:8" ht="20.100000000000001" customHeight="1">
      <c r="A40" s="157" t="s">
        <v>76</v>
      </c>
      <c r="F40" s="45"/>
      <c r="G40" s="45"/>
      <c r="H40" s="45"/>
    </row>
    <row r="41" spans="1:8" ht="20.25">
      <c r="A41" s="157" t="s">
        <v>230</v>
      </c>
      <c r="F41" s="45"/>
      <c r="G41" s="45"/>
      <c r="H41" s="45"/>
    </row>
    <row r="42" spans="1:8" ht="20.25">
      <c r="A42" s="33" t="s">
        <v>77</v>
      </c>
      <c r="F42" s="45"/>
      <c r="G42" s="45"/>
      <c r="H42" s="45"/>
    </row>
    <row r="43" spans="1:8" ht="20.25">
      <c r="F43" s="45"/>
      <c r="G43" s="45"/>
      <c r="H43" s="45"/>
    </row>
    <row r="44" spans="1:8">
      <c r="B44" s="286" t="s">
        <v>231</v>
      </c>
      <c r="C44" s="286"/>
      <c r="D44" s="286"/>
      <c r="E44" s="286"/>
      <c r="F44" s="286"/>
      <c r="G44" s="286"/>
      <c r="H44" s="286"/>
    </row>
    <row r="45" spans="1:8">
      <c r="B45" s="286"/>
      <c r="C45" s="286"/>
      <c r="D45" s="286"/>
      <c r="E45" s="286"/>
      <c r="F45" s="286"/>
      <c r="G45" s="286"/>
      <c r="H45" s="286"/>
    </row>
    <row r="46" spans="1:8">
      <c r="B46" s="286"/>
      <c r="C46" s="286"/>
      <c r="D46" s="286"/>
      <c r="E46" s="286"/>
      <c r="F46" s="286"/>
      <c r="G46" s="286"/>
      <c r="H46" s="286"/>
    </row>
    <row r="47" spans="1:8">
      <c r="B47" s="286"/>
      <c r="C47" s="286"/>
      <c r="D47" s="286"/>
      <c r="E47" s="286"/>
      <c r="F47" s="286"/>
      <c r="G47" s="286"/>
      <c r="H47" s="286"/>
    </row>
    <row r="48" spans="1:8">
      <c r="B48" s="286"/>
      <c r="C48" s="286"/>
      <c r="D48" s="286"/>
      <c r="E48" s="286"/>
      <c r="F48" s="286"/>
      <c r="G48" s="286"/>
      <c r="H48" s="286"/>
    </row>
  </sheetData>
  <mergeCells count="17">
    <mergeCell ref="B44:H48"/>
    <mergeCell ref="A22:H22"/>
    <mergeCell ref="A14:H14"/>
    <mergeCell ref="A16:H16"/>
    <mergeCell ref="A15:H15"/>
    <mergeCell ref="A17:H17"/>
    <mergeCell ref="F36:H36"/>
    <mergeCell ref="A18:H18"/>
    <mergeCell ref="B6:E6"/>
    <mergeCell ref="D8:E8"/>
    <mergeCell ref="A11:H11"/>
    <mergeCell ref="A12:H12"/>
    <mergeCell ref="A25:H25"/>
    <mergeCell ref="A19:H19"/>
    <mergeCell ref="A20:H20"/>
    <mergeCell ref="A23:H23"/>
    <mergeCell ref="A24:H24"/>
  </mergeCells>
  <phoneticPr fontId="7" type="noConversion"/>
  <pageMargins left="0.78740157480314965" right="0.78740157480314965" top="0.19685039370078741" bottom="0.19685039370078741" header="0.51181102362204722" footer="0.51181102362204722"/>
  <pageSetup paperSize="9" firstPageNumber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4"/>
  <dimension ref="A1:K57"/>
  <sheetViews>
    <sheetView showGridLines="0" zoomScaleNormal="100" workbookViewId="0">
      <selection activeCell="P15" sqref="P15"/>
    </sheetView>
  </sheetViews>
  <sheetFormatPr baseColWidth="10" defaultRowHeight="12.75"/>
  <cols>
    <col min="1" max="1" width="2.7109375" style="32" customWidth="1"/>
    <col min="2" max="2" width="23.7109375" style="46" customWidth="1"/>
    <col min="3" max="3" width="7.140625" style="47" customWidth="1"/>
    <col min="4" max="4" width="21.7109375" style="48" customWidth="1"/>
    <col min="5" max="5" width="9.28515625" style="49" customWidth="1"/>
    <col min="6" max="6" width="1.5703125" style="32" customWidth="1"/>
    <col min="7" max="7" width="4" style="32" customWidth="1"/>
    <col min="8" max="8" width="23.7109375" style="32" customWidth="1"/>
    <col min="9" max="9" width="8.140625" style="50" customWidth="1"/>
    <col min="10" max="10" width="22.7109375" style="51" customWidth="1"/>
    <col min="11" max="11" width="8.7109375" style="49" customWidth="1"/>
    <col min="12" max="16384" width="11.42578125" style="32"/>
  </cols>
  <sheetData>
    <row r="1" spans="1:11" s="54" customFormat="1" ht="18" customHeight="1">
      <c r="A1" s="52"/>
      <c r="B1" s="289" t="str">
        <f>Paramètres!B1</f>
        <v>CRITERIUM FEDERAL TOUR N° 1</v>
      </c>
      <c r="C1" s="289"/>
      <c r="D1" s="289"/>
      <c r="E1" s="289"/>
      <c r="F1" s="289"/>
      <c r="G1" s="289"/>
      <c r="H1" s="289"/>
      <c r="I1" s="289"/>
      <c r="J1" s="289"/>
      <c r="K1" s="53" t="s">
        <v>78</v>
      </c>
    </row>
    <row r="2" spans="1:11" ht="18" customHeight="1">
      <c r="A2" s="289" t="s">
        <v>79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</row>
    <row r="3" spans="1:11" ht="18" customHeight="1">
      <c r="A3" s="55"/>
      <c r="B3" s="56"/>
      <c r="C3" s="56"/>
      <c r="D3" s="290" t="str">
        <f>+'1ère page'!G8</f>
        <v>Saison 2018/2019</v>
      </c>
      <c r="E3" s="290"/>
      <c r="F3" s="290"/>
      <c r="G3" s="290"/>
      <c r="H3" s="290"/>
      <c r="I3" s="55"/>
      <c r="J3" s="55"/>
      <c r="K3" s="55"/>
    </row>
    <row r="4" spans="1:11" s="65" customFormat="1" ht="22.15" customHeight="1">
      <c r="A4" s="57" t="str">
        <f>Paramètres!B4</f>
        <v>D1 - Seniors Messieurs  BRIEC - Complexe Sportif - rue de la Boissière</v>
      </c>
      <c r="B4" s="58"/>
      <c r="C4" s="59"/>
      <c r="D4" s="60"/>
      <c r="E4" s="61"/>
      <c r="F4" s="62"/>
      <c r="G4" s="63"/>
      <c r="H4" s="63" t="str">
        <f>Paramètres!D4</f>
        <v>Tél : 02 29 40 48 07</v>
      </c>
      <c r="I4" s="59"/>
      <c r="J4" s="63" t="str">
        <f>Paramètres!F4</f>
        <v>Dimanche 27 Janvier 09H30</v>
      </c>
      <c r="K4" s="64"/>
    </row>
    <row r="5" spans="1:11" s="50" customFormat="1" ht="22.15" customHeight="1">
      <c r="A5" s="66"/>
      <c r="B5" s="67" t="s">
        <v>9</v>
      </c>
      <c r="C5" s="67" t="s">
        <v>10</v>
      </c>
      <c r="D5" s="67" t="s">
        <v>8</v>
      </c>
      <c r="E5" s="66" t="s">
        <v>11</v>
      </c>
      <c r="F5" s="66"/>
      <c r="G5" s="66"/>
      <c r="H5" s="67" t="s">
        <v>9</v>
      </c>
      <c r="I5" s="67" t="s">
        <v>10</v>
      </c>
      <c r="J5" s="66" t="s">
        <v>8</v>
      </c>
      <c r="K5" s="66" t="s">
        <v>11</v>
      </c>
    </row>
    <row r="6" spans="1:11" ht="22.15" customHeight="1">
      <c r="A6" s="68">
        <v>1</v>
      </c>
      <c r="B6" s="247" t="s">
        <v>173</v>
      </c>
      <c r="C6" s="248">
        <v>1516</v>
      </c>
      <c r="D6" s="247" t="s">
        <v>63</v>
      </c>
      <c r="E6" s="248">
        <v>2932835</v>
      </c>
      <c r="F6" s="240"/>
      <c r="G6" s="68">
        <v>9</v>
      </c>
      <c r="H6" s="247" t="s">
        <v>178</v>
      </c>
      <c r="I6" s="248">
        <v>1274</v>
      </c>
      <c r="J6" s="247" t="s">
        <v>63</v>
      </c>
      <c r="K6" s="248">
        <v>2910429</v>
      </c>
    </row>
    <row r="7" spans="1:11" ht="22.15" customHeight="1">
      <c r="A7" s="68">
        <v>2</v>
      </c>
      <c r="B7" s="247" t="s">
        <v>248</v>
      </c>
      <c r="C7" s="248">
        <v>1405</v>
      </c>
      <c r="D7" s="247" t="s">
        <v>175</v>
      </c>
      <c r="E7" s="248">
        <v>2926438</v>
      </c>
      <c r="F7" s="240"/>
      <c r="G7" s="68">
        <v>10</v>
      </c>
      <c r="H7" s="247" t="s">
        <v>179</v>
      </c>
      <c r="I7" s="248">
        <v>1032</v>
      </c>
      <c r="J7" s="247" t="s">
        <v>180</v>
      </c>
      <c r="K7" s="248">
        <v>2931736</v>
      </c>
    </row>
    <row r="8" spans="1:11" ht="22.15" customHeight="1">
      <c r="A8" s="68">
        <v>3</v>
      </c>
      <c r="B8" s="247" t="s">
        <v>152</v>
      </c>
      <c r="C8" s="248">
        <v>1324</v>
      </c>
      <c r="D8" s="247" t="s">
        <v>177</v>
      </c>
      <c r="E8" s="248">
        <v>2930669</v>
      </c>
      <c r="F8" s="241"/>
      <c r="G8" s="68">
        <v>11</v>
      </c>
      <c r="H8" s="247" t="s">
        <v>131</v>
      </c>
      <c r="I8" s="248">
        <v>937</v>
      </c>
      <c r="J8" s="247" t="s">
        <v>182</v>
      </c>
      <c r="K8" s="248">
        <v>2936906</v>
      </c>
    </row>
    <row r="9" spans="1:11" ht="22.15" customHeight="1">
      <c r="A9" s="68">
        <v>4</v>
      </c>
      <c r="B9" s="247" t="s">
        <v>172</v>
      </c>
      <c r="C9" s="248">
        <v>1597</v>
      </c>
      <c r="D9" s="247" t="s">
        <v>55</v>
      </c>
      <c r="E9" s="248">
        <v>2921128</v>
      </c>
      <c r="F9" s="240"/>
      <c r="G9" s="68">
        <v>12</v>
      </c>
      <c r="H9" s="247" t="s">
        <v>128</v>
      </c>
      <c r="I9" s="248">
        <v>950</v>
      </c>
      <c r="J9" s="247" t="s">
        <v>181</v>
      </c>
      <c r="K9" s="248">
        <v>2935216</v>
      </c>
    </row>
    <row r="10" spans="1:11" ht="22.15" customHeight="1">
      <c r="A10" s="68">
        <v>5</v>
      </c>
      <c r="B10" s="247" t="s">
        <v>174</v>
      </c>
      <c r="C10" s="248">
        <v>1424</v>
      </c>
      <c r="D10" s="247" t="s">
        <v>63</v>
      </c>
      <c r="E10" s="248">
        <v>2930073</v>
      </c>
      <c r="F10" s="240"/>
      <c r="G10" s="68">
        <v>13</v>
      </c>
      <c r="H10" s="247" t="s">
        <v>132</v>
      </c>
      <c r="I10" s="248">
        <v>1314</v>
      </c>
      <c r="J10" s="247" t="s">
        <v>249</v>
      </c>
      <c r="K10" s="248">
        <v>2931765</v>
      </c>
    </row>
    <row r="11" spans="1:11" ht="22.15" customHeight="1">
      <c r="A11" s="68">
        <v>6</v>
      </c>
      <c r="B11" s="247" t="s">
        <v>195</v>
      </c>
      <c r="C11" s="248">
        <v>1354</v>
      </c>
      <c r="D11" s="247" t="s">
        <v>196</v>
      </c>
      <c r="E11" s="248">
        <v>2929378</v>
      </c>
      <c r="F11" s="240"/>
      <c r="G11" s="68">
        <v>14</v>
      </c>
      <c r="H11" s="247" t="s">
        <v>186</v>
      </c>
      <c r="I11" s="248">
        <v>920</v>
      </c>
      <c r="J11" s="247" t="s">
        <v>180</v>
      </c>
      <c r="K11" s="248">
        <v>2929251</v>
      </c>
    </row>
    <row r="12" spans="1:11" ht="22.15" customHeight="1">
      <c r="A12" s="68">
        <v>7</v>
      </c>
      <c r="B12" s="247" t="s">
        <v>197</v>
      </c>
      <c r="C12" s="248">
        <v>1212</v>
      </c>
      <c r="D12" s="247" t="s">
        <v>176</v>
      </c>
      <c r="E12" s="248">
        <v>2922987</v>
      </c>
      <c r="F12" s="240"/>
      <c r="G12" s="68">
        <v>15</v>
      </c>
      <c r="H12" s="247" t="s">
        <v>183</v>
      </c>
      <c r="I12" s="248">
        <v>1208</v>
      </c>
      <c r="J12" s="247" t="s">
        <v>250</v>
      </c>
      <c r="K12" s="248">
        <v>294319</v>
      </c>
    </row>
    <row r="13" spans="1:11" ht="22.15" customHeight="1">
      <c r="A13" s="68">
        <v>8</v>
      </c>
      <c r="B13" s="247" t="s">
        <v>127</v>
      </c>
      <c r="C13" s="248">
        <v>1297</v>
      </c>
      <c r="D13" s="247" t="s">
        <v>63</v>
      </c>
      <c r="E13" s="248">
        <v>2931565</v>
      </c>
      <c r="F13" s="240"/>
      <c r="G13" s="68">
        <v>16</v>
      </c>
      <c r="H13" s="247" t="s">
        <v>200</v>
      </c>
      <c r="I13" s="248">
        <v>1021</v>
      </c>
      <c r="J13" s="247" t="s">
        <v>29</v>
      </c>
      <c r="K13" s="248">
        <v>2921354</v>
      </c>
    </row>
    <row r="14" spans="1:11" ht="22.15" customHeight="1">
      <c r="A14" s="69"/>
      <c r="B14" s="70"/>
      <c r="C14" s="70"/>
      <c r="D14" s="71"/>
      <c r="E14" s="72"/>
      <c r="F14" s="73"/>
      <c r="G14" s="69"/>
      <c r="H14" s="187"/>
      <c r="I14" s="188"/>
      <c r="J14" s="189"/>
      <c r="K14" s="190"/>
    </row>
    <row r="15" spans="1:11" s="30" customFormat="1" ht="22.15" customHeight="1">
      <c r="A15" s="57" t="str">
        <f>Paramètres!B6</f>
        <v>D1 - -18 ans Garçons      LOPERHET - Salle Omnisports - Rue du Stade</v>
      </c>
      <c r="B15" s="58"/>
      <c r="C15" s="59"/>
      <c r="D15" s="60"/>
      <c r="E15" s="61"/>
      <c r="F15" s="62"/>
      <c r="G15" s="63"/>
      <c r="H15" s="75" t="str">
        <f>Paramètres!D6</f>
        <v>Tél : 02 98 07 07 51</v>
      </c>
      <c r="I15" s="76"/>
      <c r="J15" s="63" t="str">
        <f>Paramètres!F6</f>
        <v>Samedi 26 Janvier 14H00</v>
      </c>
      <c r="K15" s="64"/>
    </row>
    <row r="16" spans="1:11" s="50" customFormat="1" ht="22.15" customHeight="1">
      <c r="A16" s="66"/>
      <c r="B16" s="67" t="s">
        <v>9</v>
      </c>
      <c r="C16" s="67" t="s">
        <v>10</v>
      </c>
      <c r="D16" s="67" t="s">
        <v>8</v>
      </c>
      <c r="E16" s="66" t="s">
        <v>11</v>
      </c>
      <c r="F16" s="66"/>
      <c r="G16" s="66"/>
      <c r="H16" s="67" t="s">
        <v>9</v>
      </c>
      <c r="I16" s="67" t="s">
        <v>10</v>
      </c>
      <c r="J16" s="66" t="s">
        <v>8</v>
      </c>
      <c r="K16" s="66" t="s">
        <v>11</v>
      </c>
    </row>
    <row r="17" spans="1:11" ht="22.15" customHeight="1">
      <c r="A17" s="68">
        <v>1</v>
      </c>
      <c r="B17" s="247" t="s">
        <v>269</v>
      </c>
      <c r="C17" s="248">
        <v>1284</v>
      </c>
      <c r="D17" s="247" t="s">
        <v>30</v>
      </c>
      <c r="E17" s="248">
        <v>2936857</v>
      </c>
      <c r="F17" s="78"/>
      <c r="G17" s="68">
        <v>9</v>
      </c>
      <c r="H17" s="247" t="s">
        <v>280</v>
      </c>
      <c r="I17" s="248">
        <v>836</v>
      </c>
      <c r="J17" s="247" t="s">
        <v>281</v>
      </c>
      <c r="K17" s="248">
        <v>2936322</v>
      </c>
    </row>
    <row r="18" spans="1:11" ht="22.15" customHeight="1">
      <c r="A18" s="68">
        <v>2</v>
      </c>
      <c r="B18" s="247" t="s">
        <v>270</v>
      </c>
      <c r="C18" s="248">
        <v>1710</v>
      </c>
      <c r="D18" s="247" t="s">
        <v>196</v>
      </c>
      <c r="E18" s="248">
        <v>2931060</v>
      </c>
      <c r="F18" s="78"/>
      <c r="G18" s="68">
        <v>10</v>
      </c>
      <c r="H18" s="247" t="s">
        <v>282</v>
      </c>
      <c r="I18" s="248">
        <v>792</v>
      </c>
      <c r="J18" s="247" t="s">
        <v>63</v>
      </c>
      <c r="K18" s="248">
        <v>2934949</v>
      </c>
    </row>
    <row r="19" spans="1:11" ht="22.15" customHeight="1">
      <c r="A19" s="68">
        <v>3</v>
      </c>
      <c r="B19" s="247" t="s">
        <v>271</v>
      </c>
      <c r="C19" s="248">
        <v>934</v>
      </c>
      <c r="D19" s="247" t="s">
        <v>37</v>
      </c>
      <c r="E19" s="248">
        <v>2934042</v>
      </c>
      <c r="F19" s="78"/>
      <c r="G19" s="68">
        <v>11</v>
      </c>
      <c r="H19" s="247" t="s">
        <v>283</v>
      </c>
      <c r="I19" s="248">
        <v>957</v>
      </c>
      <c r="J19" s="247" t="s">
        <v>182</v>
      </c>
      <c r="K19" s="248">
        <v>2935787</v>
      </c>
    </row>
    <row r="20" spans="1:11" ht="22.15" customHeight="1">
      <c r="A20" s="68">
        <v>4</v>
      </c>
      <c r="B20" s="247" t="s">
        <v>272</v>
      </c>
      <c r="C20" s="248">
        <v>1068</v>
      </c>
      <c r="D20" s="247" t="s">
        <v>273</v>
      </c>
      <c r="E20" s="248">
        <v>2936496</v>
      </c>
      <c r="F20" s="78"/>
      <c r="G20" s="68">
        <v>12</v>
      </c>
      <c r="H20" s="247" t="s">
        <v>289</v>
      </c>
      <c r="I20" s="248">
        <v>930</v>
      </c>
      <c r="J20" s="247" t="s">
        <v>290</v>
      </c>
      <c r="K20" s="248">
        <v>2934919</v>
      </c>
    </row>
    <row r="21" spans="1:11" ht="22.15" customHeight="1">
      <c r="A21" s="68">
        <v>5</v>
      </c>
      <c r="B21" s="247" t="s">
        <v>274</v>
      </c>
      <c r="C21" s="248">
        <v>1261</v>
      </c>
      <c r="D21" s="247" t="s">
        <v>275</v>
      </c>
      <c r="E21" s="248">
        <v>2928211</v>
      </c>
      <c r="F21" s="78"/>
      <c r="G21" s="68">
        <v>13</v>
      </c>
      <c r="H21" s="247" t="s">
        <v>284</v>
      </c>
      <c r="I21" s="248">
        <v>749</v>
      </c>
      <c r="J21" s="247" t="s">
        <v>35</v>
      </c>
      <c r="K21" s="248">
        <v>2936556</v>
      </c>
    </row>
    <row r="22" spans="1:11" ht="22.15" customHeight="1">
      <c r="A22" s="68">
        <v>6</v>
      </c>
      <c r="B22" s="247" t="s">
        <v>276</v>
      </c>
      <c r="C22" s="248">
        <v>1218</v>
      </c>
      <c r="D22" s="247" t="s">
        <v>182</v>
      </c>
      <c r="E22" s="248">
        <v>2931341</v>
      </c>
      <c r="F22" s="78"/>
      <c r="G22" s="68">
        <v>14</v>
      </c>
      <c r="H22" s="247" t="s">
        <v>285</v>
      </c>
      <c r="I22" s="248">
        <v>678</v>
      </c>
      <c r="J22" s="247" t="s">
        <v>182</v>
      </c>
      <c r="K22" s="248">
        <v>2932822</v>
      </c>
    </row>
    <row r="23" spans="1:11" ht="22.15" customHeight="1">
      <c r="A23" s="68">
        <v>7</v>
      </c>
      <c r="B23" s="247" t="s">
        <v>277</v>
      </c>
      <c r="C23" s="248">
        <v>1011</v>
      </c>
      <c r="D23" s="247" t="s">
        <v>196</v>
      </c>
      <c r="E23" s="248">
        <v>2932870</v>
      </c>
      <c r="F23" s="78"/>
      <c r="G23" s="68">
        <v>15</v>
      </c>
      <c r="H23" s="250" t="s">
        <v>286</v>
      </c>
      <c r="I23" s="251">
        <v>699</v>
      </c>
      <c r="J23" s="250" t="s">
        <v>287</v>
      </c>
      <c r="K23" s="251">
        <v>2937607</v>
      </c>
    </row>
    <row r="24" spans="1:11" ht="22.15" customHeight="1">
      <c r="A24" s="68">
        <v>8</v>
      </c>
      <c r="B24" s="247" t="s">
        <v>278</v>
      </c>
      <c r="C24" s="248">
        <v>750</v>
      </c>
      <c r="D24" s="247" t="s">
        <v>29</v>
      </c>
      <c r="E24" s="248">
        <v>2936269</v>
      </c>
      <c r="F24" s="78"/>
      <c r="G24" s="68">
        <v>16</v>
      </c>
      <c r="H24" s="247" t="s">
        <v>288</v>
      </c>
      <c r="I24" s="248">
        <v>551</v>
      </c>
      <c r="J24" s="247" t="s">
        <v>50</v>
      </c>
      <c r="K24" s="248">
        <v>2938530</v>
      </c>
    </row>
    <row r="25" spans="1:11" ht="22.15" customHeight="1">
      <c r="A25" s="79"/>
      <c r="B25" s="80"/>
      <c r="C25" s="80"/>
      <c r="D25" s="81"/>
      <c r="E25" s="82"/>
      <c r="F25" s="83"/>
      <c r="G25" s="79"/>
      <c r="H25" s="272" t="s">
        <v>279</v>
      </c>
      <c r="I25" s="273">
        <v>1281</v>
      </c>
      <c r="J25" s="272" t="s">
        <v>322</v>
      </c>
      <c r="K25" s="248">
        <v>2931770</v>
      </c>
    </row>
    <row r="26" spans="1:11" s="30" customFormat="1" ht="22.15" customHeight="1">
      <c r="A26" s="57" t="str">
        <f>Paramètres!B7</f>
        <v>D1 - -15 ans Garçons      LOPERHET - Salle Omnisports - Rue du Stade</v>
      </c>
      <c r="B26" s="58"/>
      <c r="C26" s="59"/>
      <c r="D26" s="60"/>
      <c r="E26" s="61"/>
      <c r="F26" s="62"/>
      <c r="G26" s="63"/>
      <c r="H26" s="63" t="str">
        <f>Paramètres!D7</f>
        <v>Tél : 02 98 07 07 51</v>
      </c>
      <c r="I26" s="76"/>
      <c r="J26" s="63" t="str">
        <f>Paramètres!F7</f>
        <v>Samedi 26 Janvier 14H00</v>
      </c>
      <c r="K26" s="64"/>
    </row>
    <row r="27" spans="1:11" s="50" customFormat="1" ht="22.15" customHeight="1">
      <c r="A27" s="66"/>
      <c r="B27" s="67" t="s">
        <v>9</v>
      </c>
      <c r="C27" s="67" t="s">
        <v>10</v>
      </c>
      <c r="D27" s="67" t="s">
        <v>8</v>
      </c>
      <c r="E27" s="66" t="s">
        <v>11</v>
      </c>
      <c r="F27" s="66"/>
      <c r="G27" s="66"/>
      <c r="H27" s="67" t="s">
        <v>9</v>
      </c>
      <c r="I27" s="67" t="s">
        <v>10</v>
      </c>
      <c r="J27" s="66" t="s">
        <v>8</v>
      </c>
      <c r="K27" s="66" t="s">
        <v>11</v>
      </c>
    </row>
    <row r="28" spans="1:11" ht="22.15" customHeight="1">
      <c r="A28" s="68">
        <v>1</v>
      </c>
      <c r="B28" s="247" t="s">
        <v>324</v>
      </c>
      <c r="C28" s="248">
        <v>983</v>
      </c>
      <c r="D28" s="247" t="s">
        <v>182</v>
      </c>
      <c r="E28" s="248">
        <v>2934489</v>
      </c>
      <c r="F28" s="84"/>
      <c r="G28" s="68">
        <v>9</v>
      </c>
      <c r="H28" s="247" t="s">
        <v>332</v>
      </c>
      <c r="I28" s="248">
        <v>789</v>
      </c>
      <c r="J28" s="247" t="s">
        <v>333</v>
      </c>
      <c r="K28" s="248">
        <v>2936280</v>
      </c>
    </row>
    <row r="29" spans="1:11" ht="22.15" customHeight="1">
      <c r="A29" s="68">
        <v>2</v>
      </c>
      <c r="B29" s="247" t="s">
        <v>325</v>
      </c>
      <c r="C29" s="248">
        <v>978</v>
      </c>
      <c r="D29" s="247" t="s">
        <v>287</v>
      </c>
      <c r="E29" s="248">
        <v>2932501</v>
      </c>
      <c r="F29" s="84"/>
      <c r="G29" s="68">
        <v>10</v>
      </c>
      <c r="H29" s="249" t="s">
        <v>334</v>
      </c>
      <c r="I29" s="247">
        <v>796</v>
      </c>
      <c r="J29" s="249" t="s">
        <v>55</v>
      </c>
      <c r="K29" s="247">
        <v>2934259</v>
      </c>
    </row>
    <row r="30" spans="1:11" ht="22.15" customHeight="1">
      <c r="A30" s="68">
        <v>3</v>
      </c>
      <c r="B30" s="247" t="s">
        <v>326</v>
      </c>
      <c r="C30" s="248">
        <v>865</v>
      </c>
      <c r="D30" s="247" t="s">
        <v>275</v>
      </c>
      <c r="E30" s="248">
        <v>2932673</v>
      </c>
      <c r="F30" s="84"/>
      <c r="G30" s="68">
        <v>11</v>
      </c>
      <c r="H30" s="249" t="s">
        <v>335</v>
      </c>
      <c r="I30" s="247">
        <v>692</v>
      </c>
      <c r="J30" s="249" t="s">
        <v>55</v>
      </c>
      <c r="K30" s="247">
        <v>2934260</v>
      </c>
    </row>
    <row r="31" spans="1:11" ht="22.15" customHeight="1">
      <c r="A31" s="68">
        <v>4</v>
      </c>
      <c r="B31" s="250" t="s">
        <v>327</v>
      </c>
      <c r="C31" s="251">
        <v>778</v>
      </c>
      <c r="D31" s="250" t="s">
        <v>29</v>
      </c>
      <c r="E31" s="251">
        <v>2936898</v>
      </c>
      <c r="F31" s="84"/>
      <c r="G31" s="68">
        <v>12</v>
      </c>
      <c r="H31" s="275" t="s">
        <v>336</v>
      </c>
      <c r="I31" s="276">
        <v>1092</v>
      </c>
      <c r="J31" s="275" t="s">
        <v>337</v>
      </c>
      <c r="K31" s="274">
        <v>2934946</v>
      </c>
    </row>
    <row r="32" spans="1:11" ht="22.15" customHeight="1">
      <c r="A32" s="68">
        <v>5</v>
      </c>
      <c r="B32" s="247" t="s">
        <v>328</v>
      </c>
      <c r="C32" s="248">
        <v>889</v>
      </c>
      <c r="D32" s="247" t="s">
        <v>275</v>
      </c>
      <c r="E32" s="248">
        <v>2932672</v>
      </c>
      <c r="F32" s="84"/>
      <c r="G32" s="68">
        <v>13</v>
      </c>
      <c r="H32" s="247" t="s">
        <v>338</v>
      </c>
      <c r="I32" s="248">
        <v>618</v>
      </c>
      <c r="J32" s="247" t="s">
        <v>281</v>
      </c>
      <c r="K32" s="248">
        <v>2935678</v>
      </c>
    </row>
    <row r="33" spans="1:11" ht="22.15" customHeight="1">
      <c r="A33" s="68">
        <v>6</v>
      </c>
      <c r="B33" s="247" t="s">
        <v>329</v>
      </c>
      <c r="C33" s="248">
        <v>827</v>
      </c>
      <c r="D33" s="247" t="s">
        <v>196</v>
      </c>
      <c r="E33" s="248">
        <v>2935105</v>
      </c>
      <c r="F33" s="84"/>
      <c r="G33" s="68">
        <v>14</v>
      </c>
      <c r="H33" s="247" t="s">
        <v>339</v>
      </c>
      <c r="I33" s="248">
        <v>568</v>
      </c>
      <c r="J33" s="247" t="s">
        <v>37</v>
      </c>
      <c r="K33" s="248">
        <v>2938121</v>
      </c>
    </row>
    <row r="34" spans="1:11" ht="22.15" customHeight="1">
      <c r="A34" s="68">
        <v>7</v>
      </c>
      <c r="B34" s="247" t="s">
        <v>330</v>
      </c>
      <c r="C34" s="248">
        <v>813</v>
      </c>
      <c r="D34" s="247" t="s">
        <v>63</v>
      </c>
      <c r="E34" s="248">
        <v>5619880</v>
      </c>
      <c r="F34" s="84"/>
      <c r="G34" s="68">
        <v>15</v>
      </c>
      <c r="H34" s="247" t="s">
        <v>340</v>
      </c>
      <c r="I34" s="248">
        <v>738</v>
      </c>
      <c r="J34" s="247" t="s">
        <v>341</v>
      </c>
      <c r="K34" s="248">
        <v>2936903</v>
      </c>
    </row>
    <row r="35" spans="1:11" ht="22.15" customHeight="1">
      <c r="A35" s="68">
        <v>8</v>
      </c>
      <c r="B35" s="247" t="s">
        <v>331</v>
      </c>
      <c r="C35" s="248">
        <v>687</v>
      </c>
      <c r="D35" s="247" t="s">
        <v>196</v>
      </c>
      <c r="E35" s="248">
        <v>2936098</v>
      </c>
      <c r="F35" s="84"/>
      <c r="G35" s="68">
        <v>16</v>
      </c>
      <c r="H35" s="247" t="s">
        <v>342</v>
      </c>
      <c r="I35" s="248">
        <v>636</v>
      </c>
      <c r="J35" s="247" t="s">
        <v>343</v>
      </c>
      <c r="K35" s="248">
        <v>2935835</v>
      </c>
    </row>
    <row r="36" spans="1:11" ht="22.15" customHeight="1">
      <c r="A36" s="85"/>
      <c r="B36" s="86"/>
      <c r="C36" s="86"/>
      <c r="D36" s="87"/>
      <c r="E36" s="88"/>
      <c r="F36" s="89"/>
      <c r="G36" s="85"/>
      <c r="H36" s="86"/>
      <c r="I36" s="86"/>
      <c r="J36" s="90"/>
      <c r="K36" s="88"/>
    </row>
    <row r="37" spans="1:11" ht="22.15" customHeight="1">
      <c r="A37" s="57" t="str">
        <f>+Paramètres!B8</f>
        <v>D1 - -13 ans Garçons      LOPERHET - Salle Omnisports - Rue du Stade</v>
      </c>
      <c r="B37" s="58"/>
      <c r="C37" s="59"/>
      <c r="D37" s="60"/>
      <c r="E37" s="61"/>
      <c r="F37" s="62"/>
      <c r="G37" s="63"/>
      <c r="H37" s="63" t="str">
        <f>Paramètres!D8</f>
        <v>Tél : 02 98 07 07 51</v>
      </c>
      <c r="I37" s="76"/>
      <c r="J37" s="63" t="str">
        <f>Paramètres!F8</f>
        <v>Samedi 26 Janvier 14H00</v>
      </c>
      <c r="K37" s="64"/>
    </row>
    <row r="38" spans="1:11" ht="22.15" customHeight="1">
      <c r="A38" s="66"/>
      <c r="B38" s="67" t="s">
        <v>9</v>
      </c>
      <c r="C38" s="67" t="s">
        <v>10</v>
      </c>
      <c r="D38" s="67" t="s">
        <v>8</v>
      </c>
      <c r="E38" s="66" t="s">
        <v>11</v>
      </c>
      <c r="F38" s="66"/>
      <c r="G38" s="66"/>
      <c r="H38" s="67" t="s">
        <v>9</v>
      </c>
      <c r="I38" s="67" t="s">
        <v>10</v>
      </c>
      <c r="J38" s="66" t="s">
        <v>8</v>
      </c>
      <c r="K38" s="66" t="s">
        <v>11</v>
      </c>
    </row>
    <row r="39" spans="1:11" ht="22.15" customHeight="1">
      <c r="A39" s="68">
        <v>1</v>
      </c>
      <c r="B39" s="247" t="s">
        <v>417</v>
      </c>
      <c r="C39" s="248">
        <v>500</v>
      </c>
      <c r="D39" s="247" t="s">
        <v>275</v>
      </c>
      <c r="E39" s="248">
        <v>2933012</v>
      </c>
      <c r="F39" s="84"/>
      <c r="G39" s="68">
        <v>9</v>
      </c>
      <c r="H39" s="247" t="s">
        <v>425</v>
      </c>
      <c r="I39" s="248">
        <v>543</v>
      </c>
      <c r="J39" s="247" t="s">
        <v>196</v>
      </c>
      <c r="K39" s="248">
        <v>2937762</v>
      </c>
    </row>
    <row r="40" spans="1:11" ht="22.15" customHeight="1">
      <c r="A40" s="68">
        <v>2</v>
      </c>
      <c r="B40" s="247" t="s">
        <v>418</v>
      </c>
      <c r="C40" s="248">
        <v>665</v>
      </c>
      <c r="D40" s="247" t="s">
        <v>218</v>
      </c>
      <c r="E40" s="248">
        <v>2938630</v>
      </c>
      <c r="F40" s="84"/>
      <c r="G40" s="68">
        <v>10</v>
      </c>
      <c r="H40" s="247" t="s">
        <v>426</v>
      </c>
      <c r="I40" s="248">
        <v>500</v>
      </c>
      <c r="J40" s="247" t="s">
        <v>63</v>
      </c>
      <c r="K40" s="248">
        <v>2934027</v>
      </c>
    </row>
    <row r="41" spans="1:11" ht="22.15" customHeight="1">
      <c r="A41" s="68">
        <v>3</v>
      </c>
      <c r="B41" s="247" t="s">
        <v>419</v>
      </c>
      <c r="C41" s="248">
        <v>511</v>
      </c>
      <c r="D41" s="247" t="s">
        <v>196</v>
      </c>
      <c r="E41" s="248">
        <v>2935991</v>
      </c>
      <c r="F41" s="84"/>
      <c r="G41" s="68">
        <v>11</v>
      </c>
      <c r="H41" s="247" t="s">
        <v>427</v>
      </c>
      <c r="I41" s="248">
        <v>566</v>
      </c>
      <c r="J41" s="247" t="s">
        <v>196</v>
      </c>
      <c r="K41" s="248">
        <v>2938154</v>
      </c>
    </row>
    <row r="42" spans="1:11" ht="22.15" customHeight="1">
      <c r="A42" s="68">
        <v>4</v>
      </c>
      <c r="B42" s="247" t="s">
        <v>420</v>
      </c>
      <c r="C42" s="248">
        <v>500</v>
      </c>
      <c r="D42" s="247" t="s">
        <v>333</v>
      </c>
      <c r="E42" s="248">
        <v>2938091</v>
      </c>
      <c r="F42" s="84"/>
      <c r="G42" s="68">
        <v>12</v>
      </c>
      <c r="H42" s="247" t="s">
        <v>428</v>
      </c>
      <c r="I42" s="248">
        <v>500</v>
      </c>
      <c r="J42" s="247" t="s">
        <v>60</v>
      </c>
      <c r="K42" s="248">
        <v>2939036</v>
      </c>
    </row>
    <row r="43" spans="1:11" ht="22.15" customHeight="1">
      <c r="A43" s="68">
        <v>5</v>
      </c>
      <c r="B43" s="247" t="s">
        <v>421</v>
      </c>
      <c r="C43" s="248">
        <v>595</v>
      </c>
      <c r="D43" s="247" t="s">
        <v>60</v>
      </c>
      <c r="E43" s="248">
        <v>2935806</v>
      </c>
      <c r="F43" s="84"/>
      <c r="G43" s="68">
        <v>13</v>
      </c>
      <c r="H43" s="247" t="s">
        <v>429</v>
      </c>
      <c r="I43" s="248">
        <v>586</v>
      </c>
      <c r="J43" s="247" t="s">
        <v>363</v>
      </c>
      <c r="K43" s="248">
        <v>2936728</v>
      </c>
    </row>
    <row r="44" spans="1:11" ht="22.15" customHeight="1">
      <c r="A44" s="68">
        <v>6</v>
      </c>
      <c r="B44" s="247" t="s">
        <v>422</v>
      </c>
      <c r="C44" s="248">
        <v>634</v>
      </c>
      <c r="D44" s="247" t="s">
        <v>52</v>
      </c>
      <c r="E44" s="248">
        <v>2937081</v>
      </c>
      <c r="F44" s="84"/>
      <c r="G44" s="68">
        <v>14</v>
      </c>
      <c r="H44" s="247" t="s">
        <v>430</v>
      </c>
      <c r="I44" s="248">
        <v>500</v>
      </c>
      <c r="J44" s="247" t="s">
        <v>37</v>
      </c>
      <c r="K44" s="248">
        <v>2939266</v>
      </c>
    </row>
    <row r="45" spans="1:11" ht="22.15" customHeight="1">
      <c r="A45" s="68">
        <v>7</v>
      </c>
      <c r="B45" s="249" t="s">
        <v>423</v>
      </c>
      <c r="C45" s="247">
        <v>613</v>
      </c>
      <c r="D45" s="249" t="s">
        <v>55</v>
      </c>
      <c r="E45" s="247">
        <v>2938084</v>
      </c>
      <c r="F45" s="84"/>
      <c r="G45" s="68">
        <v>15</v>
      </c>
      <c r="H45" s="247" t="s">
        <v>431</v>
      </c>
      <c r="I45" s="248">
        <v>500</v>
      </c>
      <c r="J45" s="247" t="s">
        <v>52</v>
      </c>
      <c r="K45" s="248">
        <v>2937751</v>
      </c>
    </row>
    <row r="46" spans="1:11" ht="22.15" customHeight="1">
      <c r="A46" s="68">
        <v>8</v>
      </c>
      <c r="B46" s="247" t="s">
        <v>424</v>
      </c>
      <c r="C46" s="248">
        <v>552</v>
      </c>
      <c r="D46" s="247" t="s">
        <v>219</v>
      </c>
      <c r="E46" s="248">
        <v>2937859</v>
      </c>
      <c r="F46" s="84"/>
      <c r="G46" s="68">
        <v>16</v>
      </c>
      <c r="H46" s="247" t="s">
        <v>432</v>
      </c>
      <c r="I46" s="248">
        <v>500</v>
      </c>
      <c r="J46" s="247" t="s">
        <v>196</v>
      </c>
      <c r="K46" s="248">
        <v>2939529</v>
      </c>
    </row>
    <row r="47" spans="1:11" ht="21.6" hidden="1" customHeight="1">
      <c r="A47" s="57" t="str">
        <f>Paramètres!B9</f>
        <v>D1 - -11 ans Garçons     BRIEC - Complexe Sportif - rue de la Boissière</v>
      </c>
      <c r="B47" s="58"/>
      <c r="C47" s="91"/>
      <c r="D47" s="60"/>
      <c r="E47" s="61"/>
      <c r="F47" s="62"/>
      <c r="G47" s="92" t="str">
        <f>Paramètres!D9</f>
        <v>Tél : 02 29 40 48 07</v>
      </c>
      <c r="H47" s="63"/>
      <c r="I47" s="76"/>
      <c r="J47" s="63"/>
      <c r="K47" s="64"/>
    </row>
    <row r="48" spans="1:11" ht="21.6" hidden="1" customHeight="1">
      <c r="A48" s="66"/>
      <c r="B48" s="67" t="s">
        <v>9</v>
      </c>
      <c r="C48" s="67" t="s">
        <v>10</v>
      </c>
      <c r="D48" s="67" t="s">
        <v>8</v>
      </c>
      <c r="E48" s="66" t="s">
        <v>11</v>
      </c>
      <c r="F48" s="77"/>
      <c r="G48" s="66"/>
      <c r="H48" s="67"/>
      <c r="I48" s="67"/>
      <c r="J48" s="66"/>
      <c r="K48" s="66"/>
    </row>
    <row r="49" spans="1:11" ht="21.6" hidden="1" customHeight="1">
      <c r="A49" s="68">
        <v>1</v>
      </c>
      <c r="B49" s="7" t="s">
        <v>113</v>
      </c>
      <c r="C49" s="8">
        <v>660</v>
      </c>
      <c r="D49" s="9" t="s">
        <v>81</v>
      </c>
      <c r="E49" s="8" t="s">
        <v>112</v>
      </c>
      <c r="F49" s="84"/>
      <c r="G49" s="68">
        <v>10</v>
      </c>
      <c r="H49" s="7"/>
      <c r="I49" s="8"/>
      <c r="J49" s="9"/>
      <c r="K49" s="8"/>
    </row>
    <row r="50" spans="1:11" ht="21.6" hidden="1" customHeight="1">
      <c r="A50" s="68">
        <v>2</v>
      </c>
      <c r="B50" s="7" t="s">
        <v>102</v>
      </c>
      <c r="C50" s="8">
        <v>650</v>
      </c>
      <c r="D50" s="9" t="s">
        <v>80</v>
      </c>
      <c r="E50" s="8" t="s">
        <v>86</v>
      </c>
      <c r="F50" s="84"/>
      <c r="G50" s="68">
        <v>11</v>
      </c>
      <c r="H50" s="7"/>
      <c r="I50" s="8"/>
      <c r="J50" s="9"/>
      <c r="K50" s="8"/>
    </row>
    <row r="51" spans="1:11" ht="21.6" hidden="1" customHeight="1">
      <c r="A51" s="68">
        <v>3</v>
      </c>
      <c r="B51" s="7" t="s">
        <v>103</v>
      </c>
      <c r="C51" s="8">
        <v>650</v>
      </c>
      <c r="D51" s="9" t="s">
        <v>85</v>
      </c>
      <c r="E51" s="8" t="s">
        <v>96</v>
      </c>
      <c r="F51" s="84"/>
      <c r="G51" s="68">
        <v>12</v>
      </c>
      <c r="H51" s="7"/>
      <c r="I51" s="8"/>
      <c r="J51" s="9"/>
      <c r="K51" s="8"/>
    </row>
    <row r="52" spans="1:11" ht="21.6" hidden="1" customHeight="1">
      <c r="A52" s="68">
        <v>4</v>
      </c>
      <c r="B52" s="7" t="s">
        <v>106</v>
      </c>
      <c r="C52" s="8">
        <v>650</v>
      </c>
      <c r="D52" s="9" t="s">
        <v>83</v>
      </c>
      <c r="E52" s="8" t="s">
        <v>93</v>
      </c>
      <c r="F52" s="84"/>
      <c r="G52" s="68">
        <v>13</v>
      </c>
      <c r="H52" s="7"/>
      <c r="I52" s="8"/>
      <c r="J52" s="9"/>
      <c r="K52" s="8"/>
    </row>
    <row r="53" spans="1:11" ht="21.6" hidden="1" customHeight="1">
      <c r="A53" s="68">
        <v>5</v>
      </c>
      <c r="B53" s="7" t="s">
        <v>109</v>
      </c>
      <c r="C53" s="8">
        <v>650</v>
      </c>
      <c r="D53" s="9" t="s">
        <v>99</v>
      </c>
      <c r="E53" s="8" t="s">
        <v>95</v>
      </c>
      <c r="F53" s="84"/>
      <c r="G53" s="68">
        <v>14</v>
      </c>
      <c r="H53" s="7"/>
      <c r="I53" s="8"/>
      <c r="J53" s="9"/>
      <c r="K53" s="8"/>
    </row>
    <row r="54" spans="1:11" ht="21.6" hidden="1" customHeight="1">
      <c r="A54" s="68">
        <v>6</v>
      </c>
      <c r="B54" s="7" t="s">
        <v>105</v>
      </c>
      <c r="C54" s="8">
        <v>650</v>
      </c>
      <c r="D54" s="9" t="s">
        <v>84</v>
      </c>
      <c r="E54" s="8" t="s">
        <v>97</v>
      </c>
      <c r="F54" s="84"/>
      <c r="G54" s="68">
        <v>15</v>
      </c>
      <c r="H54" s="7"/>
      <c r="I54" s="8"/>
      <c r="J54" s="9"/>
      <c r="K54" s="8"/>
    </row>
    <row r="55" spans="1:11" ht="21.6" hidden="1" customHeight="1">
      <c r="A55" s="68">
        <v>7</v>
      </c>
      <c r="B55" s="7" t="s">
        <v>107</v>
      </c>
      <c r="C55" s="8">
        <v>500</v>
      </c>
      <c r="D55" s="9" t="s">
        <v>85</v>
      </c>
      <c r="E55" s="8" t="s">
        <v>98</v>
      </c>
      <c r="F55" s="84"/>
      <c r="G55" s="68">
        <v>16</v>
      </c>
      <c r="H55" s="7"/>
      <c r="I55" s="8"/>
      <c r="J55" s="9"/>
      <c r="K55" s="8"/>
    </row>
    <row r="56" spans="1:11" ht="21.6" hidden="1" customHeight="1">
      <c r="A56" s="68">
        <v>8</v>
      </c>
      <c r="B56" s="7" t="s">
        <v>104</v>
      </c>
      <c r="C56" s="8">
        <v>681</v>
      </c>
      <c r="D56" s="9" t="s">
        <v>82</v>
      </c>
      <c r="E56" s="8" t="s">
        <v>92</v>
      </c>
      <c r="F56" s="84"/>
      <c r="G56" s="68">
        <v>17</v>
      </c>
      <c r="H56" s="7"/>
      <c r="I56" s="8"/>
      <c r="J56" s="9"/>
      <c r="K56" s="8"/>
    </row>
    <row r="57" spans="1:11" ht="24.75" hidden="1" customHeight="1">
      <c r="A57" s="68">
        <v>9</v>
      </c>
      <c r="B57" s="7" t="s">
        <v>108</v>
      </c>
      <c r="C57" s="8">
        <v>650</v>
      </c>
      <c r="D57" s="9" t="s">
        <v>82</v>
      </c>
      <c r="E57" s="8" t="s">
        <v>94</v>
      </c>
      <c r="F57" s="84"/>
      <c r="G57" s="68">
        <v>18</v>
      </c>
      <c r="H57" s="7"/>
      <c r="I57" s="8"/>
      <c r="J57" s="9"/>
      <c r="K57" s="8"/>
    </row>
  </sheetData>
  <mergeCells count="3">
    <mergeCell ref="B1:J1"/>
    <mergeCell ref="A2:K2"/>
    <mergeCell ref="D3:H3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5">
    <pageSetUpPr fitToPage="1"/>
  </sheetPr>
  <dimension ref="A1:L48"/>
  <sheetViews>
    <sheetView showGridLines="0" zoomScaleNormal="100" workbookViewId="0">
      <selection activeCell="M37" sqref="M37"/>
    </sheetView>
  </sheetViews>
  <sheetFormatPr baseColWidth="10" defaultRowHeight="11.25"/>
  <cols>
    <col min="1" max="1" width="4.85546875" style="32" customWidth="1"/>
    <col min="2" max="2" width="20.7109375" style="32" customWidth="1"/>
    <col min="3" max="3" width="8.140625" style="32" customWidth="1"/>
    <col min="4" max="4" width="26.85546875" style="51" customWidth="1"/>
    <col min="5" max="5" width="8.5703125" style="49" bestFit="1" customWidth="1"/>
    <col min="6" max="6" width="1.28515625" style="32" customWidth="1"/>
    <col min="7" max="7" width="4" style="32" customWidth="1"/>
    <col min="8" max="8" width="20.28515625" style="32" customWidth="1"/>
    <col min="9" max="9" width="8.7109375" style="32" customWidth="1"/>
    <col min="10" max="10" width="26.28515625" style="51" customWidth="1"/>
    <col min="11" max="11" width="8.7109375" style="49" customWidth="1"/>
    <col min="12" max="16384" width="11.42578125" style="32"/>
  </cols>
  <sheetData>
    <row r="1" spans="1:11" s="54" customFormat="1" ht="18" customHeight="1">
      <c r="A1" s="52"/>
      <c r="B1" s="289" t="str">
        <f>Paramètres!B1</f>
        <v>CRITERIUM FEDERAL TOUR N° 1</v>
      </c>
      <c r="C1" s="289"/>
      <c r="D1" s="289"/>
      <c r="E1" s="289"/>
      <c r="F1" s="289"/>
      <c r="G1" s="289"/>
      <c r="H1" s="289"/>
      <c r="I1" s="289"/>
      <c r="J1" s="289"/>
      <c r="K1" s="93" t="s">
        <v>87</v>
      </c>
    </row>
    <row r="2" spans="1:11" ht="18" customHeight="1">
      <c r="A2" s="291" t="s">
        <v>79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11" s="65" customFormat="1" ht="21" hidden="1" customHeight="1">
      <c r="A3" s="57">
        <f>+Paramètres!B11</f>
        <v>0</v>
      </c>
      <c r="B3" s="62"/>
      <c r="C3" s="62"/>
      <c r="D3" s="63"/>
      <c r="E3" s="94"/>
      <c r="F3" s="62"/>
      <c r="G3" s="63"/>
      <c r="H3" s="63"/>
      <c r="I3" s="63"/>
      <c r="J3" s="63">
        <f>Paramètres!F11</f>
        <v>0</v>
      </c>
      <c r="K3" s="64"/>
    </row>
    <row r="4" spans="1:11" s="50" customFormat="1" ht="21" hidden="1" customHeight="1">
      <c r="A4" s="66"/>
      <c r="B4" s="67" t="s">
        <v>9</v>
      </c>
      <c r="C4" s="67" t="s">
        <v>10</v>
      </c>
      <c r="D4" s="66" t="s">
        <v>8</v>
      </c>
      <c r="E4" s="66" t="s">
        <v>11</v>
      </c>
      <c r="F4" s="77"/>
      <c r="G4" s="66"/>
      <c r="H4" s="67" t="s">
        <v>9</v>
      </c>
      <c r="I4" s="67" t="s">
        <v>10</v>
      </c>
      <c r="J4" s="66" t="s">
        <v>8</v>
      </c>
      <c r="K4" s="66" t="s">
        <v>11</v>
      </c>
    </row>
    <row r="5" spans="1:11" ht="24.95" hidden="1" customHeight="1">
      <c r="A5" s="68">
        <v>1</v>
      </c>
      <c r="B5" s="95"/>
      <c r="C5" s="96"/>
      <c r="D5" s="97"/>
      <c r="E5" s="98"/>
      <c r="F5" s="21"/>
      <c r="G5" s="68">
        <v>4</v>
      </c>
      <c r="H5" s="99"/>
      <c r="I5" s="99"/>
      <c r="J5" s="100"/>
      <c r="K5" s="101"/>
    </row>
    <row r="6" spans="1:11" ht="24.95" hidden="1" customHeight="1">
      <c r="A6" s="68">
        <v>2</v>
      </c>
      <c r="B6" s="95"/>
      <c r="C6" s="96"/>
      <c r="D6" s="97"/>
      <c r="E6" s="98"/>
      <c r="F6" s="21"/>
      <c r="G6" s="68">
        <v>5</v>
      </c>
      <c r="H6" s="99"/>
      <c r="I6" s="99"/>
      <c r="J6" s="100"/>
      <c r="K6" s="101"/>
    </row>
    <row r="7" spans="1:11" ht="24.95" hidden="1" customHeight="1">
      <c r="A7" s="68">
        <v>3</v>
      </c>
      <c r="B7" s="95"/>
      <c r="C7" s="96"/>
      <c r="D7" s="97"/>
      <c r="E7" s="98"/>
      <c r="F7" s="21"/>
      <c r="G7" s="68">
        <v>6</v>
      </c>
      <c r="H7" s="99"/>
      <c r="I7" s="99"/>
      <c r="J7" s="100"/>
      <c r="K7" s="101"/>
    </row>
    <row r="8" spans="1:11" ht="21" customHeight="1">
      <c r="A8" s="69"/>
      <c r="B8" s="70"/>
      <c r="C8" s="70"/>
      <c r="D8" s="74"/>
      <c r="E8" s="72"/>
      <c r="F8" s="73"/>
      <c r="G8" s="69"/>
      <c r="H8" s="70"/>
      <c r="I8" s="70"/>
      <c r="J8" s="74"/>
      <c r="K8" s="72"/>
    </row>
    <row r="9" spans="1:11" s="65" customFormat="1" ht="21" customHeight="1">
      <c r="A9" s="57" t="s">
        <v>164</v>
      </c>
      <c r="B9" s="62"/>
      <c r="C9" s="124"/>
      <c r="D9" s="57" t="s">
        <v>149</v>
      </c>
      <c r="E9" s="94"/>
      <c r="F9" s="62"/>
      <c r="G9" s="63"/>
      <c r="H9" s="63">
        <f>Paramètres!D13</f>
        <v>0</v>
      </c>
      <c r="I9" s="63"/>
      <c r="J9" s="63">
        <f>Paramètres!F13</f>
        <v>0</v>
      </c>
      <c r="K9" s="64"/>
    </row>
    <row r="10" spans="1:11" s="50" customFormat="1" ht="21" customHeight="1">
      <c r="A10" s="66"/>
      <c r="B10" s="67" t="s">
        <v>9</v>
      </c>
      <c r="C10" s="67" t="s">
        <v>10</v>
      </c>
      <c r="D10" s="66" t="s">
        <v>8</v>
      </c>
      <c r="E10" s="66" t="s">
        <v>11</v>
      </c>
      <c r="F10" s="77"/>
      <c r="G10" s="66"/>
      <c r="H10" s="67" t="s">
        <v>9</v>
      </c>
      <c r="I10" s="67" t="s">
        <v>10</v>
      </c>
      <c r="J10" s="66" t="s">
        <v>8</v>
      </c>
      <c r="K10" s="66" t="s">
        <v>11</v>
      </c>
    </row>
    <row r="11" spans="1:11" ht="24.95" customHeight="1">
      <c r="A11" s="122">
        <v>1</v>
      </c>
      <c r="B11" s="216"/>
      <c r="C11" s="217"/>
      <c r="D11" s="216"/>
      <c r="E11" s="218"/>
      <c r="F11" s="219"/>
      <c r="G11" s="220">
        <v>4</v>
      </c>
      <c r="H11" s="216"/>
      <c r="I11" s="217"/>
      <c r="J11" s="216"/>
      <c r="K11" s="218"/>
    </row>
    <row r="12" spans="1:11" ht="24.95" customHeight="1">
      <c r="A12" s="122">
        <v>2</v>
      </c>
      <c r="B12" s="216"/>
      <c r="C12" s="217"/>
      <c r="D12" s="216"/>
      <c r="E12" s="218"/>
      <c r="F12" s="219"/>
      <c r="G12" s="220">
        <v>5</v>
      </c>
      <c r="H12" s="216"/>
      <c r="I12" s="217"/>
      <c r="J12" s="216"/>
      <c r="K12" s="218"/>
    </row>
    <row r="13" spans="1:11" ht="24.95" customHeight="1">
      <c r="A13" s="68">
        <v>3</v>
      </c>
      <c r="B13" s="216"/>
      <c r="C13" s="217"/>
      <c r="D13" s="216"/>
      <c r="E13" s="218"/>
      <c r="F13" s="219"/>
      <c r="G13" s="220">
        <v>6</v>
      </c>
      <c r="H13" s="203"/>
      <c r="I13" s="221"/>
      <c r="J13" s="203"/>
      <c r="K13" s="222"/>
    </row>
    <row r="14" spans="1:11" ht="24.95" customHeight="1">
      <c r="A14" s="191"/>
      <c r="B14" s="214"/>
      <c r="C14" s="199"/>
      <c r="D14" s="204" t="s">
        <v>150</v>
      </c>
      <c r="E14" s="201"/>
      <c r="F14" s="102"/>
      <c r="G14" s="191"/>
      <c r="H14" s="214"/>
      <c r="I14" s="199"/>
      <c r="J14" s="200"/>
      <c r="K14" s="201"/>
    </row>
    <row r="15" spans="1:11" ht="21" customHeight="1">
      <c r="A15" s="103"/>
      <c r="B15" s="86"/>
      <c r="C15" s="86"/>
      <c r="D15" s="90"/>
      <c r="E15" s="88"/>
      <c r="F15" s="89"/>
      <c r="G15" s="85"/>
      <c r="H15" s="86"/>
      <c r="I15" s="86"/>
      <c r="J15" s="90"/>
      <c r="K15" s="88"/>
    </row>
    <row r="16" spans="1:11" s="30" customFormat="1" ht="21" customHeight="1">
      <c r="A16" s="57" t="str">
        <f>+Paramètres!B14</f>
        <v xml:space="preserve">D1 - -13 ans Féminines     </v>
      </c>
      <c r="B16" s="62"/>
      <c r="C16" s="58"/>
      <c r="D16" s="63"/>
      <c r="E16" s="94"/>
      <c r="F16" s="62"/>
      <c r="G16" s="63"/>
      <c r="H16" s="63">
        <f>+Paramètres!D14</f>
        <v>0</v>
      </c>
      <c r="I16" s="63"/>
      <c r="J16" s="63">
        <f>+Paramètres!F14</f>
        <v>0</v>
      </c>
      <c r="K16" s="64"/>
    </row>
    <row r="17" spans="1:12" s="50" customFormat="1" ht="21" customHeight="1">
      <c r="A17" s="66"/>
      <c r="B17" s="67" t="s">
        <v>9</v>
      </c>
      <c r="C17" s="67" t="s">
        <v>10</v>
      </c>
      <c r="D17" s="66" t="s">
        <v>8</v>
      </c>
      <c r="E17" s="66" t="s">
        <v>11</v>
      </c>
      <c r="F17" s="77"/>
      <c r="G17" s="66"/>
      <c r="H17" s="67" t="s">
        <v>9</v>
      </c>
      <c r="I17" s="67" t="s">
        <v>10</v>
      </c>
      <c r="J17" s="66" t="s">
        <v>8</v>
      </c>
      <c r="K17" s="66" t="s">
        <v>11</v>
      </c>
    </row>
    <row r="18" spans="1:12" ht="24.95" customHeight="1">
      <c r="A18" s="68">
        <v>1</v>
      </c>
      <c r="B18" s="223"/>
      <c r="C18" s="224"/>
      <c r="D18" s="223"/>
      <c r="E18" s="225"/>
      <c r="F18" s="21"/>
      <c r="G18" s="68">
        <v>7</v>
      </c>
      <c r="H18" s="226"/>
      <c r="I18" s="227"/>
      <c r="J18" s="226"/>
      <c r="K18" s="228"/>
    </row>
    <row r="19" spans="1:12" ht="24.95" customHeight="1" thickBot="1">
      <c r="A19" s="68">
        <v>2</v>
      </c>
      <c r="B19" s="223"/>
      <c r="C19" s="224"/>
      <c r="D19" s="223"/>
      <c r="E19" s="225"/>
      <c r="F19" s="21"/>
      <c r="G19" s="68">
        <v>8</v>
      </c>
      <c r="H19" s="229"/>
      <c r="I19" s="230"/>
      <c r="J19" s="229"/>
      <c r="K19" s="231"/>
    </row>
    <row r="20" spans="1:12" ht="24.95" customHeight="1">
      <c r="A20" s="68">
        <v>3</v>
      </c>
      <c r="B20" s="223"/>
      <c r="C20" s="224"/>
      <c r="D20" s="223"/>
      <c r="E20" s="225"/>
      <c r="F20" s="21"/>
      <c r="G20" s="68">
        <v>9</v>
      </c>
      <c r="H20" s="196" t="s">
        <v>165</v>
      </c>
      <c r="I20" s="188"/>
      <c r="J20" s="197"/>
      <c r="K20" s="198"/>
    </row>
    <row r="21" spans="1:12" ht="24.95" customHeight="1">
      <c r="A21" s="68">
        <v>4</v>
      </c>
      <c r="B21" s="202" t="s">
        <v>151</v>
      </c>
      <c r="C21" s="188"/>
      <c r="D21" s="197"/>
      <c r="E21" s="198"/>
      <c r="F21" s="21"/>
      <c r="G21" s="68">
        <v>10</v>
      </c>
      <c r="H21" s="233"/>
      <c r="I21" s="234"/>
      <c r="J21" s="233"/>
      <c r="K21" s="235"/>
    </row>
    <row r="22" spans="1:12" ht="24.95" customHeight="1">
      <c r="A22" s="68">
        <v>5</v>
      </c>
      <c r="B22" s="215"/>
      <c r="C22" s="188"/>
      <c r="D22" s="197"/>
      <c r="E22" s="198"/>
      <c r="F22" s="21"/>
      <c r="G22" s="68">
        <v>11</v>
      </c>
      <c r="H22" s="236" t="s">
        <v>166</v>
      </c>
      <c r="I22" s="205"/>
      <c r="J22" s="206"/>
      <c r="K22" s="207"/>
    </row>
    <row r="23" spans="1:12" ht="24.95" customHeight="1">
      <c r="A23" s="68">
        <v>6</v>
      </c>
      <c r="B23" s="215"/>
      <c r="C23" s="188"/>
      <c r="D23" s="197"/>
      <c r="E23" s="198"/>
      <c r="F23" s="21"/>
      <c r="G23" s="147">
        <v>12</v>
      </c>
      <c r="H23" s="232"/>
      <c r="I23" s="190"/>
      <c r="J23" s="209"/>
      <c r="K23" s="210"/>
    </row>
    <row r="24" spans="1:12" ht="21" customHeight="1">
      <c r="A24" s="85"/>
      <c r="B24" s="215"/>
      <c r="C24" s="86"/>
      <c r="D24" s="90"/>
      <c r="E24" s="88"/>
      <c r="F24" s="89"/>
      <c r="G24" s="85"/>
      <c r="H24" s="214"/>
      <c r="I24" s="208"/>
      <c r="J24" s="208"/>
      <c r="K24" s="208"/>
    </row>
    <row r="25" spans="1:12" s="30" customFormat="1" ht="21" hidden="1" customHeight="1">
      <c r="A25" s="57">
        <f>+Paramètres!B15</f>
        <v>0</v>
      </c>
      <c r="B25" s="62"/>
      <c r="C25" s="58">
        <f>+Paramètres!C15</f>
        <v>0</v>
      </c>
      <c r="D25" s="63"/>
      <c r="E25" s="94"/>
      <c r="F25" s="62"/>
      <c r="G25" s="63"/>
      <c r="H25" s="130">
        <f>+Paramètres!D15</f>
        <v>0</v>
      </c>
      <c r="I25" s="130"/>
      <c r="J25" s="130" t="str">
        <f>IF(Paramètres!F15=0," ",Paramètres!F15)</f>
        <v xml:space="preserve"> </v>
      </c>
      <c r="K25" s="132"/>
    </row>
    <row r="26" spans="1:12" s="50" customFormat="1" ht="21" hidden="1" customHeight="1">
      <c r="A26" s="126"/>
      <c r="B26" s="127" t="s">
        <v>9</v>
      </c>
      <c r="C26" s="127" t="s">
        <v>10</v>
      </c>
      <c r="D26" s="126" t="s">
        <v>8</v>
      </c>
      <c r="E26" s="126" t="s">
        <v>11</v>
      </c>
      <c r="F26" s="77"/>
      <c r="G26" s="126"/>
      <c r="H26" s="127" t="s">
        <v>9</v>
      </c>
      <c r="I26" s="127" t="s">
        <v>10</v>
      </c>
      <c r="J26" s="126" t="s">
        <v>8</v>
      </c>
      <c r="K26" s="126" t="s">
        <v>11</v>
      </c>
    </row>
    <row r="27" spans="1:12" ht="24.95" hidden="1" customHeight="1">
      <c r="A27" s="128">
        <v>1</v>
      </c>
      <c r="B27" s="8"/>
      <c r="C27" s="8"/>
      <c r="D27" s="8"/>
      <c r="E27" s="145"/>
      <c r="F27" s="84"/>
      <c r="G27" s="68"/>
      <c r="H27" s="8"/>
      <c r="I27" s="8"/>
      <c r="J27" s="8"/>
      <c r="K27" s="145"/>
      <c r="L27" s="125"/>
    </row>
    <row r="28" spans="1:12" ht="24.95" hidden="1" customHeight="1">
      <c r="A28" s="128">
        <v>2</v>
      </c>
      <c r="B28" s="8"/>
      <c r="C28" s="8"/>
      <c r="D28" s="8"/>
      <c r="E28" s="145"/>
      <c r="F28" s="84"/>
      <c r="G28" s="68"/>
      <c r="H28" s="139"/>
      <c r="I28" s="140"/>
      <c r="J28" s="167"/>
      <c r="K28" s="141"/>
      <c r="L28" s="125"/>
    </row>
    <row r="29" spans="1:12" s="133" customFormat="1" ht="15" customHeight="1">
      <c r="B29" s="134"/>
      <c r="C29" s="135"/>
      <c r="D29" s="134"/>
      <c r="E29" s="135"/>
      <c r="H29" s="136"/>
      <c r="I29" s="137"/>
      <c r="J29" s="138"/>
      <c r="K29" s="137"/>
    </row>
    <row r="30" spans="1:12" ht="20.25" customHeight="1">
      <c r="A30" s="294" t="str">
        <f>+Paramètres!B9</f>
        <v>D1 - -11 ans Garçons     BRIEC - Complexe Sportif - rue de la Boissière</v>
      </c>
      <c r="B30" s="295"/>
      <c r="C30" s="295"/>
      <c r="D30" s="295"/>
      <c r="E30" s="295"/>
      <c r="F30" s="296"/>
      <c r="G30" s="168" t="str">
        <f>Paramètres!D9</f>
        <v>Tél : 02 29 40 48 07</v>
      </c>
      <c r="H30" s="149"/>
      <c r="I30" s="150"/>
      <c r="J30" s="149" t="str">
        <f>Paramètres!F9</f>
        <v>Samedi 26 Janvier 14H00</v>
      </c>
      <c r="K30" s="151"/>
    </row>
    <row r="31" spans="1:12" ht="20.25" customHeight="1">
      <c r="A31" s="66"/>
      <c r="B31" s="127" t="s">
        <v>9</v>
      </c>
      <c r="C31" s="127" t="s">
        <v>10</v>
      </c>
      <c r="D31" s="127" t="s">
        <v>8</v>
      </c>
      <c r="E31" s="126" t="s">
        <v>11</v>
      </c>
      <c r="F31" s="154"/>
      <c r="G31" s="66"/>
      <c r="H31" s="127" t="s">
        <v>9</v>
      </c>
      <c r="I31" s="127" t="s">
        <v>10</v>
      </c>
      <c r="J31" s="126" t="s">
        <v>8</v>
      </c>
      <c r="K31" s="126" t="s">
        <v>11</v>
      </c>
    </row>
    <row r="32" spans="1:12" ht="24.95" customHeight="1">
      <c r="A32" s="152">
        <v>1</v>
      </c>
      <c r="B32" s="247" t="s">
        <v>462</v>
      </c>
      <c r="C32" s="301">
        <v>566</v>
      </c>
      <c r="D32" s="247" t="s">
        <v>55</v>
      </c>
      <c r="E32" s="248">
        <v>2936168</v>
      </c>
      <c r="F32" s="153"/>
      <c r="G32" s="123">
        <v>7</v>
      </c>
      <c r="H32" s="247" t="s">
        <v>468</v>
      </c>
      <c r="I32" s="301">
        <v>537</v>
      </c>
      <c r="J32" s="247" t="s">
        <v>275</v>
      </c>
      <c r="K32" s="248">
        <v>2936808</v>
      </c>
    </row>
    <row r="33" spans="1:11" ht="24.95" customHeight="1">
      <c r="A33" s="128">
        <v>2</v>
      </c>
      <c r="B33" s="247" t="s">
        <v>463</v>
      </c>
      <c r="C33" s="301">
        <v>525</v>
      </c>
      <c r="D33" s="247" t="s">
        <v>30</v>
      </c>
      <c r="E33" s="248">
        <v>2937702</v>
      </c>
      <c r="F33" s="84"/>
      <c r="G33" s="68">
        <v>8</v>
      </c>
      <c r="H33" s="247" t="s">
        <v>469</v>
      </c>
      <c r="I33" s="301">
        <v>500</v>
      </c>
      <c r="J33" s="247" t="s">
        <v>182</v>
      </c>
      <c r="K33" s="248">
        <v>2939057</v>
      </c>
    </row>
    <row r="34" spans="1:11" ht="24.95" customHeight="1">
      <c r="A34" s="128">
        <v>3</v>
      </c>
      <c r="B34" s="247" t="s">
        <v>464</v>
      </c>
      <c r="C34" s="301">
        <v>527</v>
      </c>
      <c r="D34" s="247" t="s">
        <v>61</v>
      </c>
      <c r="E34" s="248">
        <v>2936522</v>
      </c>
      <c r="F34" s="84"/>
      <c r="G34" s="68">
        <v>9</v>
      </c>
      <c r="H34" s="247" t="s">
        <v>470</v>
      </c>
      <c r="I34" s="301">
        <v>500</v>
      </c>
      <c r="J34" s="247" t="s">
        <v>471</v>
      </c>
      <c r="K34" s="248">
        <v>9142681</v>
      </c>
    </row>
    <row r="35" spans="1:11" ht="24.95" customHeight="1">
      <c r="A35" s="128">
        <v>4</v>
      </c>
      <c r="B35" s="247" t="s">
        <v>465</v>
      </c>
      <c r="C35" s="301">
        <v>528</v>
      </c>
      <c r="D35" s="247" t="s">
        <v>196</v>
      </c>
      <c r="E35" s="248">
        <v>2937951</v>
      </c>
      <c r="F35" s="84"/>
      <c r="G35" s="68">
        <v>10</v>
      </c>
      <c r="H35" s="247" t="s">
        <v>472</v>
      </c>
      <c r="I35" s="301">
        <v>523</v>
      </c>
      <c r="J35" s="247" t="s">
        <v>182</v>
      </c>
      <c r="K35" s="248">
        <v>2936405</v>
      </c>
    </row>
    <row r="36" spans="1:11" ht="24.95" customHeight="1">
      <c r="A36" s="128">
        <v>5</v>
      </c>
      <c r="B36" s="247" t="s">
        <v>466</v>
      </c>
      <c r="C36" s="301">
        <v>515</v>
      </c>
      <c r="D36" s="247" t="s">
        <v>64</v>
      </c>
      <c r="E36" s="248">
        <v>2936060</v>
      </c>
      <c r="F36" s="84"/>
      <c r="G36" s="68">
        <v>11</v>
      </c>
      <c r="H36" s="247" t="s">
        <v>473</v>
      </c>
      <c r="I36" s="301">
        <v>500</v>
      </c>
      <c r="J36" s="247" t="s">
        <v>61</v>
      </c>
      <c r="K36" s="248">
        <v>2936193</v>
      </c>
    </row>
    <row r="37" spans="1:11" ht="24.95" customHeight="1">
      <c r="A37" s="128">
        <v>6</v>
      </c>
      <c r="B37" s="247" t="s">
        <v>467</v>
      </c>
      <c r="C37" s="301">
        <v>500</v>
      </c>
      <c r="D37" s="247" t="s">
        <v>50</v>
      </c>
      <c r="E37" s="248">
        <v>2937124</v>
      </c>
      <c r="F37" s="84"/>
      <c r="G37" s="303">
        <v>12</v>
      </c>
      <c r="H37" s="250" t="s">
        <v>474</v>
      </c>
      <c r="I37" s="302">
        <v>500</v>
      </c>
      <c r="J37" s="250" t="s">
        <v>275</v>
      </c>
      <c r="K37" s="251">
        <v>2936766</v>
      </c>
    </row>
    <row r="38" spans="1:11" ht="24.95" customHeight="1">
      <c r="A38" s="56"/>
      <c r="B38" s="146"/>
      <c r="C38" s="146"/>
      <c r="D38" s="146"/>
      <c r="E38" s="146"/>
      <c r="F38" s="171"/>
      <c r="G38" s="271"/>
      <c r="H38" s="261"/>
      <c r="I38" s="262"/>
      <c r="J38" s="261"/>
      <c r="K38" s="263"/>
    </row>
    <row r="39" spans="1:11" ht="20.25" customHeight="1">
      <c r="A39" s="292" t="str">
        <f>+Paramètres!B10</f>
        <v>D2 - -11 ans Garçons     BRIEC - Complexe Sportif - rue de la Boissière</v>
      </c>
      <c r="B39" s="293"/>
      <c r="C39" s="293"/>
      <c r="D39" s="293"/>
      <c r="E39" s="293"/>
      <c r="F39" s="129"/>
      <c r="G39" s="304" t="str">
        <f>Paramètres!D9</f>
        <v>Tél : 02 29 40 48 07</v>
      </c>
      <c r="H39" s="130"/>
      <c r="I39" s="131"/>
      <c r="J39" s="130" t="str">
        <f>Paramètres!F20</f>
        <v>Samedi 26 Janvier 14H00</v>
      </c>
      <c r="K39" s="132"/>
    </row>
    <row r="40" spans="1:11" ht="20.25" customHeight="1">
      <c r="A40" s="126"/>
      <c r="B40" s="127" t="s">
        <v>9</v>
      </c>
      <c r="C40" s="127" t="s">
        <v>10</v>
      </c>
      <c r="D40" s="127" t="s">
        <v>8</v>
      </c>
      <c r="E40" s="126" t="s">
        <v>11</v>
      </c>
      <c r="F40" s="77"/>
      <c r="G40" s="126"/>
      <c r="H40" s="127" t="s">
        <v>9</v>
      </c>
      <c r="I40" s="127" t="s">
        <v>10</v>
      </c>
      <c r="J40" s="126" t="s">
        <v>8</v>
      </c>
      <c r="K40" s="126" t="s">
        <v>11</v>
      </c>
    </row>
    <row r="41" spans="1:11" ht="24.95" customHeight="1">
      <c r="A41" s="128">
        <v>1</v>
      </c>
      <c r="B41" s="247" t="s">
        <v>475</v>
      </c>
      <c r="C41" s="301">
        <v>500</v>
      </c>
      <c r="D41" s="247" t="s">
        <v>60</v>
      </c>
      <c r="E41" s="248">
        <v>2936810</v>
      </c>
      <c r="F41" s="84"/>
      <c r="G41" s="185">
        <v>9</v>
      </c>
      <c r="H41" s="247" t="s">
        <v>483</v>
      </c>
      <c r="I41" s="301">
        <v>500</v>
      </c>
      <c r="J41" s="247" t="s">
        <v>484</v>
      </c>
      <c r="K41" s="248">
        <v>2938682</v>
      </c>
    </row>
    <row r="42" spans="1:11" ht="24.95" customHeight="1">
      <c r="A42" s="128">
        <v>2</v>
      </c>
      <c r="B42" s="247" t="s">
        <v>476</v>
      </c>
      <c r="C42" s="301">
        <v>529</v>
      </c>
      <c r="D42" s="247" t="s">
        <v>37</v>
      </c>
      <c r="E42" s="248">
        <v>2936233</v>
      </c>
      <c r="F42" s="84"/>
      <c r="G42" s="186">
        <v>10</v>
      </c>
      <c r="H42" s="247" t="s">
        <v>485</v>
      </c>
      <c r="I42" s="301">
        <v>500</v>
      </c>
      <c r="J42" s="247" t="s">
        <v>196</v>
      </c>
      <c r="K42" s="248">
        <v>2938765</v>
      </c>
    </row>
    <row r="43" spans="1:11" ht="24.95" customHeight="1">
      <c r="A43" s="128">
        <v>3</v>
      </c>
      <c r="B43" s="247" t="s">
        <v>477</v>
      </c>
      <c r="C43" s="301">
        <v>500</v>
      </c>
      <c r="D43" s="247" t="s">
        <v>61</v>
      </c>
      <c r="E43" s="248">
        <v>2936509</v>
      </c>
      <c r="F43" s="84"/>
      <c r="G43" s="185">
        <v>11</v>
      </c>
      <c r="H43" s="247" t="s">
        <v>486</v>
      </c>
      <c r="I43" s="301">
        <v>500</v>
      </c>
      <c r="J43" s="247" t="s">
        <v>275</v>
      </c>
      <c r="K43" s="248">
        <v>2934865</v>
      </c>
    </row>
    <row r="44" spans="1:11" ht="24.95" customHeight="1">
      <c r="A44" s="128">
        <v>4</v>
      </c>
      <c r="B44" s="247" t="s">
        <v>478</v>
      </c>
      <c r="C44" s="301">
        <v>500</v>
      </c>
      <c r="D44" s="247" t="s">
        <v>48</v>
      </c>
      <c r="E44" s="248">
        <v>2938129</v>
      </c>
      <c r="F44" s="84"/>
      <c r="G44" s="186">
        <v>12</v>
      </c>
      <c r="H44" s="247" t="s">
        <v>487</v>
      </c>
      <c r="I44" s="301">
        <v>500</v>
      </c>
      <c r="J44" s="247" t="s">
        <v>484</v>
      </c>
      <c r="K44" s="248">
        <v>2936449</v>
      </c>
    </row>
    <row r="45" spans="1:11" ht="24.95" customHeight="1">
      <c r="A45" s="128">
        <v>5</v>
      </c>
      <c r="B45" s="247" t="s">
        <v>479</v>
      </c>
      <c r="C45" s="301">
        <v>500</v>
      </c>
      <c r="D45" s="247" t="s">
        <v>52</v>
      </c>
      <c r="E45" s="248">
        <v>2937405</v>
      </c>
      <c r="F45" s="84"/>
      <c r="G45" s="185">
        <v>13</v>
      </c>
      <c r="H45" s="247" t="s">
        <v>488</v>
      </c>
      <c r="I45" s="301">
        <v>500</v>
      </c>
      <c r="J45" s="247" t="s">
        <v>196</v>
      </c>
      <c r="K45" s="248">
        <v>2939065</v>
      </c>
    </row>
    <row r="46" spans="1:11" ht="24.95" customHeight="1">
      <c r="A46" s="128">
        <v>6</v>
      </c>
      <c r="B46" s="247" t="s">
        <v>480</v>
      </c>
      <c r="C46" s="301">
        <v>500</v>
      </c>
      <c r="D46" s="247" t="s">
        <v>177</v>
      </c>
      <c r="E46" s="248">
        <v>2938860</v>
      </c>
      <c r="F46" s="84"/>
      <c r="G46" s="186">
        <v>14</v>
      </c>
      <c r="H46" s="247" t="s">
        <v>489</v>
      </c>
      <c r="I46" s="301">
        <v>500</v>
      </c>
      <c r="J46" s="247" t="s">
        <v>343</v>
      </c>
      <c r="K46" s="248">
        <v>2939129</v>
      </c>
    </row>
    <row r="47" spans="1:11" ht="24.95" customHeight="1">
      <c r="A47" s="128">
        <v>7</v>
      </c>
      <c r="B47" s="247" t="s">
        <v>481</v>
      </c>
      <c r="C47" s="301">
        <v>500</v>
      </c>
      <c r="D47" s="247" t="s">
        <v>265</v>
      </c>
      <c r="E47" s="248">
        <v>2937039</v>
      </c>
      <c r="F47" s="84"/>
      <c r="G47" s="185">
        <v>15</v>
      </c>
      <c r="H47" s="247" t="s">
        <v>490</v>
      </c>
      <c r="I47" s="301">
        <v>500</v>
      </c>
      <c r="J47" s="247" t="s">
        <v>196</v>
      </c>
      <c r="K47" s="248">
        <v>2937403</v>
      </c>
    </row>
    <row r="48" spans="1:11" ht="24.95" customHeight="1">
      <c r="A48" s="128">
        <v>8</v>
      </c>
      <c r="B48" s="247" t="s">
        <v>482</v>
      </c>
      <c r="C48" s="301">
        <v>500</v>
      </c>
      <c r="D48" s="247" t="s">
        <v>176</v>
      </c>
      <c r="E48" s="248">
        <v>2938182</v>
      </c>
      <c r="F48" s="84"/>
      <c r="G48" s="305">
        <v>16</v>
      </c>
      <c r="H48" s="247" t="s">
        <v>491</v>
      </c>
      <c r="I48" s="301">
        <v>500</v>
      </c>
      <c r="J48" s="247" t="s">
        <v>196</v>
      </c>
      <c r="K48" s="248">
        <v>2939389</v>
      </c>
    </row>
  </sheetData>
  <mergeCells count="4">
    <mergeCell ref="B1:J1"/>
    <mergeCell ref="A2:K2"/>
    <mergeCell ref="A39:E39"/>
    <mergeCell ref="A30:F30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3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A1:K52"/>
  <sheetViews>
    <sheetView showGridLines="0" zoomScaleNormal="100" workbookViewId="0">
      <selection activeCell="O14" sqref="O14"/>
    </sheetView>
  </sheetViews>
  <sheetFormatPr baseColWidth="10" defaultRowHeight="11.25"/>
  <cols>
    <col min="1" max="1" width="3.85546875" style="32" customWidth="1"/>
    <col min="2" max="2" width="20.7109375" style="32" customWidth="1"/>
    <col min="3" max="3" width="7.140625" style="32" customWidth="1"/>
    <col min="4" max="4" width="21.7109375" style="51" customWidth="1"/>
    <col min="5" max="5" width="10.85546875" style="49" customWidth="1"/>
    <col min="6" max="6" width="1.28515625" style="32" customWidth="1"/>
    <col min="7" max="7" width="4" style="32" customWidth="1"/>
    <col min="8" max="8" width="20.7109375" style="32" customWidth="1"/>
    <col min="9" max="9" width="7.140625" style="32" customWidth="1"/>
    <col min="10" max="10" width="20" style="51" customWidth="1"/>
    <col min="11" max="11" width="8.7109375" style="49" customWidth="1"/>
    <col min="12" max="16384" width="11.42578125" style="32"/>
  </cols>
  <sheetData>
    <row r="1" spans="1:11" s="54" customFormat="1" ht="18" customHeight="1">
      <c r="A1" s="52"/>
      <c r="B1" s="289" t="str">
        <f>Paramètres!B1</f>
        <v>CRITERIUM FEDERAL TOUR N° 1</v>
      </c>
      <c r="C1" s="289"/>
      <c r="D1" s="289"/>
      <c r="E1" s="289"/>
      <c r="F1" s="289"/>
      <c r="G1" s="289"/>
      <c r="H1" s="289"/>
      <c r="I1" s="289"/>
      <c r="J1" s="289"/>
      <c r="K1" s="93" t="s">
        <v>88</v>
      </c>
    </row>
    <row r="2" spans="1:11" ht="18" customHeight="1">
      <c r="A2" s="289" t="s">
        <v>89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</row>
    <row r="3" spans="1:11" ht="9.6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s="65" customFormat="1" ht="22.7" customHeight="1">
      <c r="A4" s="57" t="str">
        <f>Paramètres!B17</f>
        <v>D2 - Seniors Messieurs  BRIEC - Complexe Sportif - rue de la Boissière</v>
      </c>
      <c r="B4" s="62"/>
      <c r="C4" s="62"/>
      <c r="D4" s="63"/>
      <c r="E4" s="94"/>
      <c r="F4" s="62"/>
      <c r="G4" s="63"/>
      <c r="H4" s="63" t="str">
        <f>Paramètres!D17</f>
        <v>Tél : 02 29 40 48 07</v>
      </c>
      <c r="I4" s="63"/>
      <c r="J4" s="63" t="str">
        <f>Paramètres!F17</f>
        <v>Dimanche 27 Janvier 09H30</v>
      </c>
      <c r="K4" s="64"/>
    </row>
    <row r="5" spans="1:11" s="50" customFormat="1" ht="22.7" customHeight="1">
      <c r="A5" s="66"/>
      <c r="B5" s="67" t="s">
        <v>9</v>
      </c>
      <c r="C5" s="67" t="s">
        <v>10</v>
      </c>
      <c r="D5" s="66" t="s">
        <v>8</v>
      </c>
      <c r="E5" s="66" t="s">
        <v>11</v>
      </c>
      <c r="F5" s="77"/>
      <c r="G5" s="66"/>
      <c r="H5" s="67" t="s">
        <v>9</v>
      </c>
      <c r="I5" s="67" t="s">
        <v>10</v>
      </c>
      <c r="J5" s="66" t="s">
        <v>8</v>
      </c>
      <c r="K5" s="66" t="s">
        <v>11</v>
      </c>
    </row>
    <row r="6" spans="1:11" ht="22.7" customHeight="1">
      <c r="A6" s="68">
        <v>1</v>
      </c>
      <c r="B6" s="247" t="s">
        <v>163</v>
      </c>
      <c r="C6" s="248">
        <v>763</v>
      </c>
      <c r="D6" s="247" t="s">
        <v>190</v>
      </c>
      <c r="E6" s="248">
        <v>2931852</v>
      </c>
      <c r="F6" s="78"/>
      <c r="G6" s="68">
        <v>9</v>
      </c>
      <c r="H6" s="247" t="s">
        <v>158</v>
      </c>
      <c r="I6" s="248">
        <v>798</v>
      </c>
      <c r="J6" s="247" t="s">
        <v>175</v>
      </c>
      <c r="K6" s="248">
        <v>2921261</v>
      </c>
    </row>
    <row r="7" spans="1:11" ht="22.7" customHeight="1">
      <c r="A7" s="68">
        <v>2</v>
      </c>
      <c r="B7" s="247" t="s">
        <v>133</v>
      </c>
      <c r="C7" s="248">
        <v>1000</v>
      </c>
      <c r="D7" s="247" t="s">
        <v>184</v>
      </c>
      <c r="E7" s="248">
        <v>2932723</v>
      </c>
      <c r="F7" s="78"/>
      <c r="G7" s="68">
        <v>10</v>
      </c>
      <c r="H7" s="247" t="s">
        <v>192</v>
      </c>
      <c r="I7" s="248">
        <v>598</v>
      </c>
      <c r="J7" s="247" t="s">
        <v>48</v>
      </c>
      <c r="K7" s="248">
        <v>2924302</v>
      </c>
    </row>
    <row r="8" spans="1:11" ht="22.7" customHeight="1">
      <c r="A8" s="68">
        <v>3</v>
      </c>
      <c r="B8" s="247" t="s">
        <v>185</v>
      </c>
      <c r="C8" s="248">
        <v>931</v>
      </c>
      <c r="D8" s="247" t="s">
        <v>175</v>
      </c>
      <c r="E8" s="248">
        <v>2933650</v>
      </c>
      <c r="F8" s="78"/>
      <c r="G8" s="68">
        <v>11</v>
      </c>
      <c r="H8" s="268" t="s">
        <v>191</v>
      </c>
      <c r="I8" s="269">
        <v>731</v>
      </c>
      <c r="J8" s="268" t="s">
        <v>251</v>
      </c>
      <c r="K8" s="269">
        <v>2933686</v>
      </c>
    </row>
    <row r="9" spans="1:11" ht="22.7" customHeight="1">
      <c r="A9" s="68">
        <v>4</v>
      </c>
      <c r="B9" s="247" t="s">
        <v>129</v>
      </c>
      <c r="C9" s="248">
        <v>953</v>
      </c>
      <c r="D9" s="247" t="s">
        <v>175</v>
      </c>
      <c r="E9" s="248">
        <v>2936311</v>
      </c>
      <c r="F9" s="78"/>
      <c r="G9" s="68">
        <v>12</v>
      </c>
      <c r="H9" s="247" t="s">
        <v>194</v>
      </c>
      <c r="I9" s="248">
        <v>507</v>
      </c>
      <c r="J9" s="247" t="s">
        <v>252</v>
      </c>
      <c r="K9" s="248">
        <v>2917569</v>
      </c>
    </row>
    <row r="10" spans="1:11" ht="22.7" customHeight="1">
      <c r="A10" s="68">
        <v>5</v>
      </c>
      <c r="B10" s="247" t="s">
        <v>187</v>
      </c>
      <c r="C10" s="248">
        <v>877</v>
      </c>
      <c r="D10" s="247" t="s">
        <v>63</v>
      </c>
      <c r="E10" s="248">
        <v>2914837</v>
      </c>
      <c r="F10" s="78"/>
      <c r="G10" s="68">
        <v>13</v>
      </c>
      <c r="H10" s="247" t="s">
        <v>162</v>
      </c>
      <c r="I10" s="248">
        <v>594</v>
      </c>
      <c r="J10" s="247" t="s">
        <v>28</v>
      </c>
      <c r="K10" s="248">
        <v>2937042</v>
      </c>
    </row>
    <row r="11" spans="1:11" ht="22.7" customHeight="1">
      <c r="A11" s="68">
        <v>6</v>
      </c>
      <c r="B11" s="247" t="s">
        <v>189</v>
      </c>
      <c r="C11" s="248">
        <v>808</v>
      </c>
      <c r="D11" s="247" t="s">
        <v>60</v>
      </c>
      <c r="E11" s="248">
        <v>2937649</v>
      </c>
      <c r="F11" s="78"/>
      <c r="G11" s="68">
        <v>14</v>
      </c>
      <c r="H11" s="247" t="s">
        <v>193</v>
      </c>
      <c r="I11" s="248">
        <v>520</v>
      </c>
      <c r="J11" s="247" t="s">
        <v>48</v>
      </c>
      <c r="K11" s="248">
        <v>2932923</v>
      </c>
    </row>
    <row r="12" spans="1:11" ht="22.7" customHeight="1">
      <c r="A12" s="68">
        <v>7</v>
      </c>
      <c r="B12" s="247" t="s">
        <v>188</v>
      </c>
      <c r="C12" s="248">
        <v>820</v>
      </c>
      <c r="D12" s="247" t="s">
        <v>175</v>
      </c>
      <c r="E12" s="248">
        <v>2911305</v>
      </c>
      <c r="F12" s="78"/>
      <c r="G12" s="68">
        <v>15</v>
      </c>
      <c r="H12" s="247" t="s">
        <v>253</v>
      </c>
      <c r="I12" s="248">
        <v>637</v>
      </c>
      <c r="J12" s="247" t="s">
        <v>60</v>
      </c>
      <c r="K12" s="248">
        <v>2932181</v>
      </c>
    </row>
    <row r="13" spans="1:11" ht="22.7" customHeight="1">
      <c r="A13" s="68">
        <v>8</v>
      </c>
      <c r="B13" s="247" t="s">
        <v>130</v>
      </c>
      <c r="C13" s="248">
        <v>752</v>
      </c>
      <c r="D13" s="247" t="s">
        <v>48</v>
      </c>
      <c r="E13" s="248">
        <v>2936087</v>
      </c>
      <c r="F13" s="78"/>
      <c r="G13" s="68">
        <v>16</v>
      </c>
      <c r="H13" s="247" t="s">
        <v>254</v>
      </c>
      <c r="I13" s="248">
        <v>500</v>
      </c>
      <c r="J13" s="247" t="s">
        <v>60</v>
      </c>
      <c r="K13" s="248">
        <v>2933742</v>
      </c>
    </row>
    <row r="14" spans="1:11" ht="22.7" customHeight="1">
      <c r="A14" s="119"/>
      <c r="B14" s="266"/>
      <c r="C14" s="267"/>
      <c r="D14" s="266"/>
      <c r="E14" s="267"/>
      <c r="F14" s="73"/>
      <c r="G14" s="306">
        <v>17</v>
      </c>
      <c r="H14" s="247" t="s">
        <v>255</v>
      </c>
      <c r="I14" s="248">
        <v>623</v>
      </c>
      <c r="J14" s="247" t="s">
        <v>60</v>
      </c>
      <c r="K14" s="248">
        <v>2935560</v>
      </c>
    </row>
    <row r="15" spans="1:11" ht="9.6" customHeight="1">
      <c r="A15" s="69"/>
      <c r="B15" s="70"/>
      <c r="C15" s="70"/>
      <c r="D15" s="74"/>
      <c r="E15" s="72"/>
      <c r="F15" s="73"/>
      <c r="G15" s="69"/>
      <c r="H15" s="8"/>
      <c r="I15" s="8"/>
      <c r="J15" s="8"/>
      <c r="K15" s="155"/>
    </row>
    <row r="16" spans="1:11" s="65" customFormat="1" ht="22.7" customHeight="1">
      <c r="A16" s="57" t="str">
        <f>Paramètres!B18</f>
        <v>D2 - -18 ans Garçons     LE RELECQ-KERHUON - 7 rue Jean Zay</v>
      </c>
      <c r="B16" s="62"/>
      <c r="C16" s="62"/>
      <c r="D16" s="63"/>
      <c r="E16" s="94"/>
      <c r="F16" s="62"/>
      <c r="G16" s="63"/>
      <c r="H16" s="63" t="str">
        <f>Paramètres!D18</f>
        <v>Tél : 02 98 30 40 50</v>
      </c>
      <c r="I16" s="63"/>
      <c r="J16" s="63" t="str">
        <f>Paramètres!F18</f>
        <v>Samedi 26 Janvier 14H00</v>
      </c>
      <c r="K16" s="64"/>
    </row>
    <row r="17" spans="1:11" s="50" customFormat="1" ht="22.7" customHeight="1">
      <c r="A17" s="66"/>
      <c r="B17" s="67" t="s">
        <v>9</v>
      </c>
      <c r="C17" s="67" t="s">
        <v>10</v>
      </c>
      <c r="D17" s="67" t="s">
        <v>8</v>
      </c>
      <c r="E17" s="66" t="s">
        <v>11</v>
      </c>
      <c r="F17" s="66"/>
      <c r="G17" s="66"/>
      <c r="H17" s="67" t="s">
        <v>9</v>
      </c>
      <c r="I17" s="67" t="s">
        <v>10</v>
      </c>
      <c r="J17" s="66" t="s">
        <v>8</v>
      </c>
      <c r="K17" s="66" t="s">
        <v>11</v>
      </c>
    </row>
    <row r="18" spans="1:11" ht="22.7" customHeight="1">
      <c r="A18" s="68">
        <v>1</v>
      </c>
      <c r="B18" s="247" t="s">
        <v>291</v>
      </c>
      <c r="C18" s="248">
        <v>654</v>
      </c>
      <c r="D18" s="247" t="s">
        <v>61</v>
      </c>
      <c r="E18" s="248">
        <v>2936733</v>
      </c>
      <c r="F18" s="84"/>
      <c r="G18" s="68">
        <v>7</v>
      </c>
      <c r="H18" s="247" t="s">
        <v>298</v>
      </c>
      <c r="I18" s="248">
        <v>531</v>
      </c>
      <c r="J18" s="247" t="s">
        <v>180</v>
      </c>
      <c r="K18" s="248">
        <v>2936837</v>
      </c>
    </row>
    <row r="19" spans="1:11" ht="22.7" customHeight="1">
      <c r="A19" s="68">
        <v>2</v>
      </c>
      <c r="B19" s="247" t="s">
        <v>292</v>
      </c>
      <c r="C19" s="248">
        <v>748</v>
      </c>
      <c r="D19" s="247" t="s">
        <v>182</v>
      </c>
      <c r="E19" s="248">
        <v>2936683</v>
      </c>
      <c r="F19" s="84"/>
      <c r="G19" s="68">
        <v>8</v>
      </c>
      <c r="H19" s="247" t="s">
        <v>299</v>
      </c>
      <c r="I19" s="248">
        <v>685</v>
      </c>
      <c r="J19" s="247" t="s">
        <v>300</v>
      </c>
      <c r="K19" s="248">
        <v>2933174</v>
      </c>
    </row>
    <row r="20" spans="1:11" ht="22.7" customHeight="1">
      <c r="A20" s="68">
        <v>3</v>
      </c>
      <c r="B20" s="247" t="s">
        <v>293</v>
      </c>
      <c r="C20" s="248">
        <v>834</v>
      </c>
      <c r="D20" s="247" t="s">
        <v>60</v>
      </c>
      <c r="E20" s="248">
        <v>2933741</v>
      </c>
      <c r="F20" s="84"/>
      <c r="G20" s="68">
        <v>9</v>
      </c>
      <c r="H20" s="247" t="s">
        <v>301</v>
      </c>
      <c r="I20" s="248">
        <v>593</v>
      </c>
      <c r="J20" s="247" t="s">
        <v>302</v>
      </c>
      <c r="K20" s="248">
        <v>2936488</v>
      </c>
    </row>
    <row r="21" spans="1:11" ht="22.7" customHeight="1">
      <c r="A21" s="68">
        <v>4</v>
      </c>
      <c r="B21" s="247" t="s">
        <v>294</v>
      </c>
      <c r="C21" s="248">
        <v>677</v>
      </c>
      <c r="D21" s="247" t="s">
        <v>61</v>
      </c>
      <c r="E21" s="248">
        <v>2935159</v>
      </c>
      <c r="F21" s="84"/>
      <c r="G21" s="68">
        <v>10</v>
      </c>
      <c r="H21" s="268" t="s">
        <v>303</v>
      </c>
      <c r="I21" s="269">
        <v>635</v>
      </c>
      <c r="J21" s="268" t="s">
        <v>304</v>
      </c>
      <c r="K21" s="269">
        <v>2936760</v>
      </c>
    </row>
    <row r="22" spans="1:11" ht="22.7" customHeight="1">
      <c r="A22" s="68">
        <v>5</v>
      </c>
      <c r="B22" s="247" t="s">
        <v>295</v>
      </c>
      <c r="C22" s="248">
        <v>574</v>
      </c>
      <c r="D22" s="247" t="s">
        <v>296</v>
      </c>
      <c r="E22" s="248">
        <v>2934212</v>
      </c>
      <c r="F22" s="84"/>
      <c r="G22" s="68">
        <v>11</v>
      </c>
      <c r="H22" s="247" t="s">
        <v>305</v>
      </c>
      <c r="I22" s="248">
        <v>772</v>
      </c>
      <c r="J22" s="247" t="s">
        <v>251</v>
      </c>
      <c r="K22" s="248">
        <v>2932778</v>
      </c>
    </row>
    <row r="23" spans="1:11" ht="22.7" customHeight="1">
      <c r="A23" s="68">
        <v>6</v>
      </c>
      <c r="B23" s="247" t="s">
        <v>297</v>
      </c>
      <c r="C23" s="248">
        <v>787</v>
      </c>
      <c r="D23" s="247" t="s">
        <v>60</v>
      </c>
      <c r="E23" s="248">
        <v>2933719</v>
      </c>
      <c r="F23" s="84"/>
      <c r="G23" s="68">
        <v>12</v>
      </c>
      <c r="H23" s="247" t="s">
        <v>306</v>
      </c>
      <c r="I23" s="248">
        <v>642</v>
      </c>
      <c r="J23" s="247" t="s">
        <v>296</v>
      </c>
      <c r="K23" s="248">
        <v>2937222</v>
      </c>
    </row>
    <row r="24" spans="1:11" ht="9.6" customHeight="1">
      <c r="A24" s="103"/>
      <c r="B24" s="86"/>
      <c r="C24" s="86"/>
      <c r="D24" s="90"/>
      <c r="E24" s="88"/>
      <c r="F24" s="89"/>
      <c r="G24" s="85"/>
      <c r="H24" s="86"/>
      <c r="I24" s="86"/>
      <c r="J24" s="90"/>
      <c r="K24" s="88"/>
    </row>
    <row r="25" spans="1:11" s="30" customFormat="1" ht="22.7" customHeight="1">
      <c r="A25" s="57" t="str">
        <f>Paramètres!B19</f>
        <v>D2 - -15 ans Garçons     PLOUIGNEAU - Complexe Sportif - Près Piscine</v>
      </c>
      <c r="B25" s="62"/>
      <c r="C25" s="62"/>
      <c r="D25" s="63"/>
      <c r="E25" s="94"/>
      <c r="F25" s="62"/>
      <c r="G25" s="63"/>
      <c r="H25" s="63" t="str">
        <f>Paramètres!D19</f>
        <v>Tél : 06 88 47 48 25</v>
      </c>
      <c r="I25" s="63"/>
      <c r="J25" s="63" t="str">
        <f>Paramètres!F19</f>
        <v>Samedi 26 Janvier 14H00</v>
      </c>
      <c r="K25" s="64"/>
    </row>
    <row r="26" spans="1:11" s="50" customFormat="1" ht="22.7" customHeight="1">
      <c r="A26" s="66"/>
      <c r="B26" s="67" t="s">
        <v>9</v>
      </c>
      <c r="C26" s="67" t="s">
        <v>10</v>
      </c>
      <c r="D26" s="66" t="s">
        <v>8</v>
      </c>
      <c r="E26" s="66" t="s">
        <v>11</v>
      </c>
      <c r="F26" s="77"/>
      <c r="G26" s="66"/>
      <c r="H26" s="67" t="s">
        <v>9</v>
      </c>
      <c r="I26" s="67" t="s">
        <v>10</v>
      </c>
      <c r="J26" s="66" t="s">
        <v>8</v>
      </c>
      <c r="K26" s="66" t="s">
        <v>11</v>
      </c>
    </row>
    <row r="27" spans="1:11" ht="22.7" customHeight="1">
      <c r="A27" s="68">
        <v>1</v>
      </c>
      <c r="B27" s="247" t="s">
        <v>344</v>
      </c>
      <c r="C27" s="248">
        <v>655</v>
      </c>
      <c r="D27" s="247" t="s">
        <v>60</v>
      </c>
      <c r="E27" s="248">
        <v>2935222</v>
      </c>
      <c r="F27" s="78"/>
      <c r="G27" s="68">
        <v>7</v>
      </c>
      <c r="H27" s="247" t="s">
        <v>351</v>
      </c>
      <c r="I27" s="248">
        <v>573</v>
      </c>
      <c r="J27" s="247" t="s">
        <v>175</v>
      </c>
      <c r="K27" s="248">
        <v>2937925</v>
      </c>
    </row>
    <row r="28" spans="1:11" ht="22.7" customHeight="1">
      <c r="A28" s="68">
        <v>2</v>
      </c>
      <c r="B28" s="247" t="s">
        <v>345</v>
      </c>
      <c r="C28" s="248">
        <v>635</v>
      </c>
      <c r="D28" s="247" t="s">
        <v>182</v>
      </c>
      <c r="E28" s="248">
        <v>2937906</v>
      </c>
      <c r="F28" s="78"/>
      <c r="G28" s="68">
        <v>8</v>
      </c>
      <c r="H28" s="247" t="s">
        <v>352</v>
      </c>
      <c r="I28" s="248">
        <v>667</v>
      </c>
      <c r="J28" s="247" t="s">
        <v>28</v>
      </c>
      <c r="K28" s="248">
        <v>2935284</v>
      </c>
    </row>
    <row r="29" spans="1:11" ht="22.7" customHeight="1">
      <c r="A29" s="68">
        <v>3</v>
      </c>
      <c r="B29" s="247" t="s">
        <v>346</v>
      </c>
      <c r="C29" s="248">
        <v>544</v>
      </c>
      <c r="D29" s="247" t="s">
        <v>275</v>
      </c>
      <c r="E29" s="248">
        <v>2938463</v>
      </c>
      <c r="F29" s="78"/>
      <c r="G29" s="68">
        <v>9</v>
      </c>
      <c r="H29" s="247" t="s">
        <v>353</v>
      </c>
      <c r="I29" s="248">
        <v>645</v>
      </c>
      <c r="J29" s="247" t="s">
        <v>182</v>
      </c>
      <c r="K29" s="248">
        <v>2936905</v>
      </c>
    </row>
    <row r="30" spans="1:11" ht="22.7" customHeight="1">
      <c r="A30" s="68">
        <v>4</v>
      </c>
      <c r="B30" s="253" t="s">
        <v>347</v>
      </c>
      <c r="C30" s="254">
        <v>740</v>
      </c>
      <c r="D30" s="253" t="s">
        <v>348</v>
      </c>
      <c r="E30" s="254">
        <v>2933882</v>
      </c>
      <c r="F30" s="78"/>
      <c r="G30" s="147">
        <v>10</v>
      </c>
      <c r="H30" s="247" t="s">
        <v>354</v>
      </c>
      <c r="I30" s="248">
        <v>562</v>
      </c>
      <c r="J30" s="247" t="s">
        <v>182</v>
      </c>
      <c r="K30" s="248">
        <v>2936611</v>
      </c>
    </row>
    <row r="31" spans="1:11" ht="22.7" customHeight="1">
      <c r="A31" s="68">
        <v>5</v>
      </c>
      <c r="B31" s="247" t="s">
        <v>349</v>
      </c>
      <c r="C31" s="248">
        <v>561</v>
      </c>
      <c r="D31" s="247" t="s">
        <v>175</v>
      </c>
      <c r="E31" s="248">
        <v>2936206</v>
      </c>
      <c r="F31" s="78"/>
      <c r="G31" s="147">
        <v>11</v>
      </c>
      <c r="H31" s="247" t="s">
        <v>355</v>
      </c>
      <c r="I31" s="248">
        <v>571</v>
      </c>
      <c r="J31" s="247" t="s">
        <v>175</v>
      </c>
      <c r="K31" s="248">
        <v>2937790</v>
      </c>
    </row>
    <row r="32" spans="1:11" ht="22.7" customHeight="1">
      <c r="A32" s="68">
        <v>6</v>
      </c>
      <c r="B32" s="247" t="s">
        <v>350</v>
      </c>
      <c r="C32" s="248">
        <v>569</v>
      </c>
      <c r="D32" s="247" t="s">
        <v>275</v>
      </c>
      <c r="E32" s="248">
        <v>2937816</v>
      </c>
      <c r="F32" s="78"/>
      <c r="G32" s="147">
        <v>12</v>
      </c>
      <c r="H32" s="247" t="s">
        <v>356</v>
      </c>
      <c r="I32" s="248">
        <v>546</v>
      </c>
      <c r="J32" s="247" t="s">
        <v>63</v>
      </c>
      <c r="K32" s="248">
        <v>2933922</v>
      </c>
    </row>
    <row r="33" spans="1:11" ht="9.6" customHeight="1">
      <c r="A33" s="104"/>
      <c r="B33" s="105"/>
      <c r="C33" s="105"/>
      <c r="D33" s="106"/>
      <c r="E33" s="107"/>
      <c r="F33" s="108"/>
      <c r="G33" s="109"/>
      <c r="H33" s="255"/>
      <c r="I33" s="256"/>
      <c r="J33" s="255"/>
      <c r="K33" s="257"/>
    </row>
    <row r="34" spans="1:11" ht="22.7" customHeight="1">
      <c r="A34" s="57" t="str">
        <f>Paramètres!B20</f>
        <v>D2 - -13 ans Garçons     LE RELECQ-KERHUON - 7 rue Jean Zay</v>
      </c>
      <c r="B34" s="62"/>
      <c r="C34" s="62"/>
      <c r="D34" s="63"/>
      <c r="E34" s="94"/>
      <c r="F34" s="62"/>
      <c r="G34" s="63"/>
      <c r="H34" s="63" t="str">
        <f>Paramètres!D20</f>
        <v>Tél : 02 98 30 40 50</v>
      </c>
      <c r="I34" s="63"/>
      <c r="J34" s="63" t="str">
        <f>Paramètres!F20</f>
        <v>Samedi 26 Janvier 14H00</v>
      </c>
      <c r="K34" s="64"/>
    </row>
    <row r="35" spans="1:11" ht="22.7" customHeight="1">
      <c r="A35" s="66"/>
      <c r="B35" s="67" t="s">
        <v>9</v>
      </c>
      <c r="C35" s="67" t="s">
        <v>10</v>
      </c>
      <c r="D35" s="66" t="s">
        <v>8</v>
      </c>
      <c r="E35" s="66" t="s">
        <v>11</v>
      </c>
      <c r="F35" s="77"/>
      <c r="G35" s="66"/>
      <c r="H35" s="67" t="s">
        <v>9</v>
      </c>
      <c r="I35" s="67" t="s">
        <v>10</v>
      </c>
      <c r="J35" s="66" t="s">
        <v>8</v>
      </c>
      <c r="K35" s="66" t="s">
        <v>11</v>
      </c>
    </row>
    <row r="36" spans="1:11" ht="22.7" customHeight="1">
      <c r="A36" s="68">
        <v>1</v>
      </c>
      <c r="B36" s="247" t="s">
        <v>433</v>
      </c>
      <c r="C36" s="248">
        <v>545</v>
      </c>
      <c r="D36" s="247" t="s">
        <v>48</v>
      </c>
      <c r="E36" s="248">
        <v>2938541</v>
      </c>
      <c r="F36" s="78"/>
      <c r="G36" s="68">
        <v>9</v>
      </c>
      <c r="H36" s="277" t="s">
        <v>441</v>
      </c>
      <c r="I36" s="278">
        <v>511</v>
      </c>
      <c r="J36" s="247" t="s">
        <v>61</v>
      </c>
      <c r="K36" s="248">
        <v>2936716</v>
      </c>
    </row>
    <row r="37" spans="1:11" ht="22.7" customHeight="1">
      <c r="A37" s="68">
        <v>2</v>
      </c>
      <c r="B37" s="247" t="s">
        <v>434</v>
      </c>
      <c r="C37" s="248">
        <v>500</v>
      </c>
      <c r="D37" s="247" t="s">
        <v>63</v>
      </c>
      <c r="E37" s="248">
        <v>2934026</v>
      </c>
      <c r="F37" s="78"/>
      <c r="G37" s="68">
        <v>10</v>
      </c>
      <c r="H37" s="253" t="s">
        <v>442</v>
      </c>
      <c r="I37" s="254">
        <v>500</v>
      </c>
      <c r="J37" s="253" t="s">
        <v>61</v>
      </c>
      <c r="K37" s="254">
        <v>2936780</v>
      </c>
    </row>
    <row r="38" spans="1:11" ht="22.7" customHeight="1">
      <c r="A38" s="68">
        <v>3</v>
      </c>
      <c r="B38" s="247" t="s">
        <v>435</v>
      </c>
      <c r="C38" s="248">
        <v>577</v>
      </c>
      <c r="D38" s="247" t="s">
        <v>50</v>
      </c>
      <c r="E38" s="248">
        <v>2937766</v>
      </c>
      <c r="F38" s="78"/>
      <c r="G38" s="68">
        <v>11</v>
      </c>
      <c r="H38" s="297" t="s">
        <v>443</v>
      </c>
      <c r="I38" s="298">
        <v>500</v>
      </c>
      <c r="J38" s="247" t="s">
        <v>61</v>
      </c>
      <c r="K38" s="248">
        <v>2939185</v>
      </c>
    </row>
    <row r="39" spans="1:11" ht="22.7" customHeight="1">
      <c r="A39" s="68">
        <v>4</v>
      </c>
      <c r="B39" s="247" t="s">
        <v>436</v>
      </c>
      <c r="C39" s="248">
        <v>508</v>
      </c>
      <c r="D39" s="247" t="s">
        <v>63</v>
      </c>
      <c r="E39" s="248">
        <v>2935952</v>
      </c>
      <c r="F39" s="78"/>
      <c r="G39" s="68">
        <v>12</v>
      </c>
      <c r="H39" s="244" t="s">
        <v>444</v>
      </c>
      <c r="I39" s="245">
        <v>500</v>
      </c>
      <c r="J39" s="247" t="s">
        <v>61</v>
      </c>
      <c r="K39" s="248">
        <v>2936714</v>
      </c>
    </row>
    <row r="40" spans="1:11" ht="22.7" customHeight="1">
      <c r="A40" s="68">
        <v>5</v>
      </c>
      <c r="B40" s="247" t="s">
        <v>437</v>
      </c>
      <c r="C40" s="248">
        <v>500</v>
      </c>
      <c r="D40" s="247" t="s">
        <v>60</v>
      </c>
      <c r="E40" s="248">
        <v>2937648</v>
      </c>
      <c r="F40" s="78"/>
      <c r="G40" s="68">
        <v>13</v>
      </c>
      <c r="H40" s="299" t="s">
        <v>445</v>
      </c>
      <c r="I40" s="300" t="s">
        <v>446</v>
      </c>
      <c r="J40" s="299" t="s">
        <v>313</v>
      </c>
      <c r="K40" s="300">
        <v>2937975</v>
      </c>
    </row>
    <row r="41" spans="1:11" ht="22.7" customHeight="1">
      <c r="A41" s="68">
        <v>6</v>
      </c>
      <c r="B41" s="247" t="s">
        <v>438</v>
      </c>
      <c r="C41" s="248">
        <v>538</v>
      </c>
      <c r="D41" s="247" t="s">
        <v>61</v>
      </c>
      <c r="E41" s="248">
        <v>2928741</v>
      </c>
      <c r="F41" s="78"/>
      <c r="G41" s="68">
        <v>14</v>
      </c>
      <c r="H41" s="211"/>
      <c r="I41" s="212"/>
      <c r="J41" s="211"/>
      <c r="K41" s="213"/>
    </row>
    <row r="42" spans="1:11" ht="22.7" customHeight="1">
      <c r="A42" s="68">
        <v>7</v>
      </c>
      <c r="B42" s="247" t="s">
        <v>439</v>
      </c>
      <c r="C42" s="248">
        <v>526</v>
      </c>
      <c r="D42" s="247" t="s">
        <v>63</v>
      </c>
      <c r="E42" s="248">
        <v>2937061</v>
      </c>
      <c r="F42" s="78"/>
      <c r="G42" s="68">
        <v>15</v>
      </c>
      <c r="H42" s="211"/>
      <c r="I42" s="212"/>
      <c r="J42" s="211"/>
      <c r="K42" s="213"/>
    </row>
    <row r="43" spans="1:11" ht="22.7" customHeight="1">
      <c r="A43" s="68">
        <v>8</v>
      </c>
      <c r="B43" s="247" t="s">
        <v>440</v>
      </c>
      <c r="C43" s="248">
        <v>500</v>
      </c>
      <c r="D43" s="247" t="s">
        <v>182</v>
      </c>
      <c r="E43" s="248">
        <v>2938644</v>
      </c>
      <c r="F43" s="78"/>
      <c r="G43" s="68">
        <v>16</v>
      </c>
      <c r="H43" s="8"/>
      <c r="I43" s="8"/>
      <c r="J43" s="8"/>
      <c r="K43" s="155"/>
    </row>
    <row r="44" spans="1:11" ht="22.7" hidden="1" customHeight="1">
      <c r="A44" s="68">
        <v>9</v>
      </c>
      <c r="B44" s="8"/>
      <c r="C44" s="8"/>
      <c r="D44" s="8"/>
      <c r="E44" s="155"/>
      <c r="F44" s="78"/>
      <c r="G44" s="68">
        <v>19</v>
      </c>
      <c r="H44" s="8"/>
      <c r="I44" s="8"/>
      <c r="J44" s="8"/>
      <c r="K44" s="155"/>
    </row>
    <row r="45" spans="1:11" ht="22.7" hidden="1" customHeight="1">
      <c r="A45" s="68">
        <v>10</v>
      </c>
      <c r="B45" s="8"/>
      <c r="C45" s="8"/>
      <c r="D45" s="8"/>
      <c r="E45" s="155"/>
      <c r="F45" s="78"/>
      <c r="G45" s="68"/>
      <c r="H45" s="8"/>
      <c r="I45" s="8"/>
      <c r="J45" s="8"/>
      <c r="K45" s="155"/>
    </row>
    <row r="46" spans="1:11" ht="15" customHeight="1"/>
    <row r="47" spans="1:11" ht="15" customHeight="1"/>
    <row r="48" spans="1:11" ht="15" customHeight="1"/>
    <row r="49" ht="15" customHeight="1"/>
    <row r="50" ht="15" customHeight="1"/>
    <row r="51" ht="15" customHeight="1"/>
    <row r="52" ht="15" customHeight="1"/>
  </sheetData>
  <mergeCells count="2">
    <mergeCell ref="B1:J1"/>
    <mergeCell ref="A2:K2"/>
  </mergeCells>
  <phoneticPr fontId="7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80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7"/>
  <dimension ref="A1:K21"/>
  <sheetViews>
    <sheetView showGridLines="0" zoomScaleNormal="100" workbookViewId="0">
      <selection activeCell="O14" sqref="O14"/>
    </sheetView>
  </sheetViews>
  <sheetFormatPr baseColWidth="10" defaultRowHeight="11.25"/>
  <cols>
    <col min="1" max="1" width="3.85546875" style="32" customWidth="1"/>
    <col min="2" max="2" width="20.7109375" style="32" customWidth="1"/>
    <col min="3" max="3" width="7.140625" style="32" customWidth="1"/>
    <col min="4" max="4" width="21.7109375" style="51" customWidth="1"/>
    <col min="5" max="5" width="8.5703125" style="49" bestFit="1" customWidth="1"/>
    <col min="6" max="6" width="1.28515625" style="32" customWidth="1"/>
    <col min="7" max="7" width="4" style="32" customWidth="1"/>
    <col min="8" max="8" width="20.7109375" style="32" customWidth="1"/>
    <col min="9" max="9" width="7.140625" style="32" customWidth="1"/>
    <col min="10" max="10" width="20" style="51" customWidth="1"/>
    <col min="11" max="11" width="8.7109375" style="49" customWidth="1"/>
    <col min="12" max="16384" width="11.42578125" style="32"/>
  </cols>
  <sheetData>
    <row r="1" spans="1:11" s="54" customFormat="1" ht="18" customHeight="1">
      <c r="A1" s="52"/>
      <c r="B1" s="289" t="str">
        <f>Paramètres!B1</f>
        <v>CRITERIUM FEDERAL TOUR N° 1</v>
      </c>
      <c r="C1" s="289"/>
      <c r="D1" s="289"/>
      <c r="E1" s="289"/>
      <c r="F1" s="289"/>
      <c r="G1" s="289"/>
      <c r="H1" s="289"/>
      <c r="I1" s="289"/>
      <c r="J1" s="289"/>
      <c r="K1" s="93" t="s">
        <v>90</v>
      </c>
    </row>
    <row r="2" spans="1:11" ht="18" customHeight="1">
      <c r="A2" s="289" t="s">
        <v>89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</row>
    <row r="3" spans="1:11" ht="1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s="65" customFormat="1" ht="30" customHeight="1">
      <c r="A4" s="57" t="str">
        <f>+Paramètres!B21</f>
        <v>D3 - -18 ans Garçons     LE RELECQ-KERHUON - 7 rue Jean Zay</v>
      </c>
      <c r="B4" s="62"/>
      <c r="C4" s="62"/>
      <c r="D4" s="63"/>
      <c r="E4" s="94"/>
      <c r="F4" s="62"/>
      <c r="G4" s="63"/>
      <c r="H4" s="63" t="str">
        <f>Paramètres!D21</f>
        <v>Tél : 02 98 30 40 50</v>
      </c>
      <c r="I4" s="63"/>
      <c r="J4" s="63" t="str">
        <f>Paramètres!F21</f>
        <v>Samedi 26 Janvier 14H00</v>
      </c>
      <c r="K4" s="64"/>
    </row>
    <row r="5" spans="1:11" s="50" customFormat="1" ht="30" customHeight="1">
      <c r="A5" s="66"/>
      <c r="B5" s="67" t="str">
        <f>'D1'!B27</f>
        <v>Noms</v>
      </c>
      <c r="C5" s="67" t="str">
        <f>'D1'!C27</f>
        <v>Pts</v>
      </c>
      <c r="D5" s="66" t="str">
        <f>'D1'!D27</f>
        <v>Club</v>
      </c>
      <c r="E5" s="66" t="str">
        <f>'D1'!E27</f>
        <v>Licence</v>
      </c>
      <c r="F5" s="77">
        <f>'D1'!F27</f>
        <v>0</v>
      </c>
      <c r="G5" s="66"/>
      <c r="H5" s="67" t="str">
        <f>'D1'!H27</f>
        <v>Noms</v>
      </c>
      <c r="I5" s="67" t="str">
        <f>'D1'!I27</f>
        <v>Pts</v>
      </c>
      <c r="J5" s="66" t="str">
        <f>'D1'!J27</f>
        <v>Club</v>
      </c>
      <c r="K5" s="66" t="str">
        <f>'D1'!K27</f>
        <v>Licence</v>
      </c>
    </row>
    <row r="6" spans="1:11" ht="30" customHeight="1">
      <c r="A6" s="68">
        <v>1</v>
      </c>
      <c r="B6" s="247" t="s">
        <v>307</v>
      </c>
      <c r="C6" s="248">
        <v>531</v>
      </c>
      <c r="D6" s="247" t="s">
        <v>28</v>
      </c>
      <c r="E6" s="248">
        <v>2930742</v>
      </c>
      <c r="F6" s="84"/>
      <c r="G6" s="68">
        <v>7</v>
      </c>
      <c r="H6" s="247"/>
      <c r="I6" s="248"/>
      <c r="J6" s="247"/>
      <c r="K6" s="248"/>
    </row>
    <row r="7" spans="1:11" ht="30" customHeight="1">
      <c r="A7" s="68">
        <v>2</v>
      </c>
      <c r="B7" s="247" t="s">
        <v>308</v>
      </c>
      <c r="C7" s="248">
        <v>560</v>
      </c>
      <c r="D7" s="247" t="s">
        <v>296</v>
      </c>
      <c r="E7" s="248">
        <v>2936524</v>
      </c>
      <c r="F7" s="84"/>
      <c r="G7" s="68">
        <v>8</v>
      </c>
      <c r="H7" s="244"/>
      <c r="I7" s="245"/>
      <c r="J7" s="244"/>
      <c r="K7" s="245"/>
    </row>
    <row r="8" spans="1:11" ht="30" customHeight="1">
      <c r="A8" s="68">
        <v>3</v>
      </c>
      <c r="B8" s="247" t="s">
        <v>309</v>
      </c>
      <c r="C8" s="248">
        <v>557</v>
      </c>
      <c r="D8" s="247" t="s">
        <v>63</v>
      </c>
      <c r="E8" s="248">
        <v>2937641</v>
      </c>
      <c r="F8" s="84"/>
      <c r="G8" s="68">
        <v>9</v>
      </c>
      <c r="H8" s="244"/>
      <c r="I8" s="245"/>
      <c r="J8" s="246"/>
      <c r="K8" s="245"/>
    </row>
    <row r="9" spans="1:11" ht="30" customHeight="1">
      <c r="A9" s="68">
        <v>4</v>
      </c>
      <c r="B9" s="247" t="s">
        <v>310</v>
      </c>
      <c r="C9" s="248">
        <v>618</v>
      </c>
      <c r="D9" s="247" t="s">
        <v>300</v>
      </c>
      <c r="E9" s="248">
        <v>2934963</v>
      </c>
      <c r="F9" s="84"/>
      <c r="G9" s="68">
        <v>10</v>
      </c>
      <c r="H9" s="211"/>
      <c r="I9" s="212"/>
      <c r="J9" s="211"/>
      <c r="K9" s="213"/>
    </row>
    <row r="10" spans="1:11" ht="30" customHeight="1">
      <c r="A10" s="68">
        <v>5</v>
      </c>
      <c r="B10" s="247" t="s">
        <v>311</v>
      </c>
      <c r="C10" s="248">
        <v>523</v>
      </c>
      <c r="D10" s="247" t="s">
        <v>61</v>
      </c>
      <c r="E10" s="248">
        <v>2937774</v>
      </c>
      <c r="F10" s="84"/>
      <c r="G10" s="68">
        <v>11</v>
      </c>
      <c r="H10" s="211"/>
      <c r="I10" s="212"/>
      <c r="J10" s="211"/>
      <c r="K10" s="213"/>
    </row>
    <row r="11" spans="1:11" ht="30" customHeight="1">
      <c r="A11" s="68">
        <v>6</v>
      </c>
      <c r="B11" s="247" t="s">
        <v>312</v>
      </c>
      <c r="C11" s="248">
        <v>500</v>
      </c>
      <c r="D11" s="247" t="s">
        <v>313</v>
      </c>
      <c r="E11" s="248">
        <v>2937167</v>
      </c>
      <c r="F11" s="84"/>
      <c r="G11" s="68">
        <v>12</v>
      </c>
      <c r="H11" s="8"/>
      <c r="I11" s="8"/>
      <c r="J11" s="8"/>
      <c r="K11" s="155"/>
    </row>
    <row r="12" spans="1:11" ht="30" customHeight="1">
      <c r="A12" s="148"/>
      <c r="B12" s="110"/>
      <c r="C12" s="110"/>
      <c r="D12" s="110"/>
      <c r="E12" s="110"/>
      <c r="F12" s="171"/>
      <c r="G12" s="148"/>
      <c r="H12" s="148"/>
      <c r="I12" s="148"/>
      <c r="J12" s="148"/>
      <c r="K12" s="148"/>
    </row>
    <row r="13" spans="1:11" s="65" customFormat="1" ht="30" customHeight="1">
      <c r="A13" s="57" t="str">
        <f>+Paramètres!B22</f>
        <v>D3 - -15 ans Garçons     PLOUIGNEAU - Complexe Sportif - Près Piscine</v>
      </c>
      <c r="B13" s="62"/>
      <c r="C13" s="62"/>
      <c r="D13" s="63"/>
      <c r="E13" s="94"/>
      <c r="F13" s="62"/>
      <c r="G13" s="63"/>
      <c r="H13" s="63" t="str">
        <f>Paramètres!D22</f>
        <v>Tél : 06 88 47 48 25</v>
      </c>
      <c r="I13" s="63"/>
      <c r="J13" s="63" t="str">
        <f>Paramètres!F22</f>
        <v>Samedi 26 Janvier 14H00</v>
      </c>
      <c r="K13" s="64"/>
    </row>
    <row r="14" spans="1:11" s="50" customFormat="1" ht="30" customHeight="1">
      <c r="A14" s="66"/>
      <c r="B14" s="67" t="str">
        <f>'D1'!B27</f>
        <v>Noms</v>
      </c>
      <c r="C14" s="67" t="str">
        <f>'D1'!C27</f>
        <v>Pts</v>
      </c>
      <c r="D14" s="66" t="str">
        <f>'D1'!D27</f>
        <v>Club</v>
      </c>
      <c r="E14" s="66" t="str">
        <f>'D1'!E27</f>
        <v>Licence</v>
      </c>
      <c r="F14" s="77">
        <f>'D1'!F27</f>
        <v>0</v>
      </c>
      <c r="G14" s="66"/>
      <c r="H14" s="127" t="str">
        <f>'D1'!H27</f>
        <v>Noms</v>
      </c>
      <c r="I14" s="127" t="str">
        <f>'D1'!I27</f>
        <v>Pts</v>
      </c>
      <c r="J14" s="126" t="str">
        <f>'D1'!J27</f>
        <v>Club</v>
      </c>
      <c r="K14" s="126" t="str">
        <f>'D1'!K27</f>
        <v>Licence</v>
      </c>
    </row>
    <row r="15" spans="1:11" ht="30" customHeight="1">
      <c r="A15" s="68">
        <v>1</v>
      </c>
      <c r="B15" s="247" t="s">
        <v>357</v>
      </c>
      <c r="C15" s="248">
        <v>500</v>
      </c>
      <c r="D15" s="247" t="s">
        <v>52</v>
      </c>
      <c r="E15" s="248">
        <v>2937930</v>
      </c>
      <c r="F15" s="84"/>
      <c r="G15" s="147">
        <v>7</v>
      </c>
      <c r="H15" s="253" t="s">
        <v>364</v>
      </c>
      <c r="I15" s="254">
        <v>537</v>
      </c>
      <c r="J15" s="253" t="s">
        <v>341</v>
      </c>
      <c r="K15" s="254">
        <v>2934104</v>
      </c>
    </row>
    <row r="16" spans="1:11" ht="30" customHeight="1">
      <c r="A16" s="68">
        <v>2</v>
      </c>
      <c r="B16" s="308" t="s">
        <v>358</v>
      </c>
      <c r="C16" s="309">
        <v>500</v>
      </c>
      <c r="D16" s="308" t="s">
        <v>313</v>
      </c>
      <c r="E16" s="251">
        <v>2935466</v>
      </c>
      <c r="F16" s="84"/>
      <c r="G16" s="147">
        <v>8</v>
      </c>
      <c r="H16" s="253" t="s">
        <v>365</v>
      </c>
      <c r="I16" s="254">
        <v>512</v>
      </c>
      <c r="J16" s="253" t="s">
        <v>50</v>
      </c>
      <c r="K16" s="254">
        <v>2936210</v>
      </c>
    </row>
    <row r="17" spans="1:11" ht="30" customHeight="1">
      <c r="A17" s="147">
        <v>3</v>
      </c>
      <c r="B17" s="277" t="s">
        <v>359</v>
      </c>
      <c r="C17" s="307">
        <v>518</v>
      </c>
      <c r="D17" s="277" t="s">
        <v>61</v>
      </c>
      <c r="E17" s="278">
        <v>2937776</v>
      </c>
      <c r="F17" s="252"/>
      <c r="G17" s="147">
        <v>9</v>
      </c>
      <c r="H17" s="253" t="s">
        <v>366</v>
      </c>
      <c r="I17" s="254">
        <v>513</v>
      </c>
      <c r="J17" s="253" t="s">
        <v>63</v>
      </c>
      <c r="K17" s="254">
        <v>2937510</v>
      </c>
    </row>
    <row r="18" spans="1:11" ht="30" customHeight="1">
      <c r="A18" s="147">
        <v>4</v>
      </c>
      <c r="B18" s="247" t="s">
        <v>360</v>
      </c>
      <c r="C18" s="259">
        <v>535</v>
      </c>
      <c r="D18" s="247" t="s">
        <v>275</v>
      </c>
      <c r="E18" s="248">
        <v>2938797</v>
      </c>
      <c r="F18" s="252"/>
      <c r="G18" s="68">
        <v>10</v>
      </c>
      <c r="H18" s="253" t="s">
        <v>367</v>
      </c>
      <c r="I18" s="254">
        <v>500</v>
      </c>
      <c r="J18" s="253" t="s">
        <v>368</v>
      </c>
      <c r="K18" s="254">
        <v>2935369</v>
      </c>
    </row>
    <row r="19" spans="1:11" ht="30" customHeight="1">
      <c r="A19" s="147">
        <v>5</v>
      </c>
      <c r="B19" s="253" t="s">
        <v>361</v>
      </c>
      <c r="C19" s="254">
        <v>500</v>
      </c>
      <c r="D19" s="253" t="s">
        <v>182</v>
      </c>
      <c r="E19" s="254">
        <v>2933870</v>
      </c>
      <c r="F19" s="252"/>
      <c r="G19" s="68">
        <v>11</v>
      </c>
      <c r="H19" s="253" t="s">
        <v>369</v>
      </c>
      <c r="I19" s="254">
        <v>500</v>
      </c>
      <c r="J19" s="253" t="s">
        <v>368</v>
      </c>
      <c r="K19" s="254">
        <v>2939566</v>
      </c>
    </row>
    <row r="20" spans="1:11" ht="30" customHeight="1">
      <c r="A20" s="147">
        <v>6</v>
      </c>
      <c r="B20" s="253" t="s">
        <v>362</v>
      </c>
      <c r="C20" s="254">
        <v>558</v>
      </c>
      <c r="D20" s="253" t="s">
        <v>363</v>
      </c>
      <c r="E20" s="254">
        <v>2938828</v>
      </c>
      <c r="F20" s="252"/>
      <c r="G20" s="68">
        <v>12</v>
      </c>
      <c r="H20" s="253" t="s">
        <v>370</v>
      </c>
      <c r="I20" s="254">
        <v>500</v>
      </c>
      <c r="J20" s="253" t="s">
        <v>313</v>
      </c>
      <c r="K20" s="254">
        <v>2938877</v>
      </c>
    </row>
    <row r="21" spans="1:11" ht="30" customHeight="1">
      <c r="G21" s="68">
        <v>13</v>
      </c>
      <c r="H21" s="253" t="s">
        <v>371</v>
      </c>
      <c r="I21" s="254">
        <v>500</v>
      </c>
      <c r="J21" s="253" t="s">
        <v>28</v>
      </c>
      <c r="K21" s="254">
        <v>2937806</v>
      </c>
    </row>
  </sheetData>
  <mergeCells count="2">
    <mergeCell ref="B1:J1"/>
    <mergeCell ref="A2:K2"/>
  </mergeCells>
  <phoneticPr fontId="7" type="noConversion"/>
  <printOptions horizontalCentered="1"/>
  <pageMargins left="0.19652777777777777" right="0.19652777777777777" top="0.19652777777777777" bottom="0.19652777777777777" header="0.51180555555555562" footer="0.51180555555555562"/>
  <pageSetup paperSize="9" scale="75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1:K2"/>
  <sheetViews>
    <sheetView showGridLines="0" workbookViewId="0">
      <selection activeCell="O22" sqref="O22"/>
    </sheetView>
  </sheetViews>
  <sheetFormatPr baseColWidth="10" defaultRowHeight="12.75"/>
  <cols>
    <col min="1" max="1" width="3.28515625" customWidth="1"/>
    <col min="2" max="2" width="21.7109375" customWidth="1"/>
    <col min="3" max="3" width="5.5703125" customWidth="1"/>
    <col min="4" max="4" width="21.7109375" customWidth="1"/>
    <col min="5" max="5" width="7.85546875" customWidth="1"/>
    <col min="6" max="6" width="2.28515625" customWidth="1"/>
    <col min="7" max="7" width="4.5703125" customWidth="1"/>
    <col min="8" max="8" width="21.7109375" customWidth="1"/>
    <col min="9" max="9" width="5.85546875" customWidth="1"/>
    <col min="10" max="10" width="20.28515625" customWidth="1"/>
    <col min="11" max="11" width="9.42578125" customWidth="1"/>
  </cols>
  <sheetData>
    <row r="1" spans="1:11" ht="18">
      <c r="B1" s="289" t="str">
        <f>Paramètres!B1</f>
        <v>CRITERIUM FEDERAL TOUR N° 1</v>
      </c>
      <c r="C1" s="289"/>
      <c r="D1" s="289"/>
      <c r="E1" s="289"/>
      <c r="F1" s="289"/>
      <c r="G1" s="289"/>
      <c r="H1" s="289"/>
      <c r="I1" s="289"/>
      <c r="J1" s="289"/>
      <c r="K1" s="115" t="s">
        <v>114</v>
      </c>
    </row>
    <row r="2" spans="1:11" ht="18">
      <c r="A2" s="289" t="s">
        <v>89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</row>
  </sheetData>
  <mergeCells count="2">
    <mergeCell ref="B1:J1"/>
    <mergeCell ref="A2:K2"/>
  </mergeCells>
  <phoneticPr fontId="7" type="noConversion"/>
  <pageMargins left="0.27559055118110237" right="0" top="0.39370078740157483" bottom="0.19685039370078741" header="0.51181102362204722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9</vt:i4>
      </vt:variant>
    </vt:vector>
  </HeadingPairs>
  <TitlesOfParts>
    <vt:vector size="20" baseType="lpstr">
      <vt:lpstr>Prépa</vt:lpstr>
      <vt:lpstr>Paramètres</vt:lpstr>
      <vt:lpstr>clubs</vt:lpstr>
      <vt:lpstr>1ère page</vt:lpstr>
      <vt:lpstr>D1</vt:lpstr>
      <vt:lpstr>D1 suite</vt:lpstr>
      <vt:lpstr>D2N</vt:lpstr>
      <vt:lpstr>D3N</vt:lpstr>
      <vt:lpstr>D4N</vt:lpstr>
      <vt:lpstr>D2S</vt:lpstr>
      <vt:lpstr>D3S</vt:lpstr>
      <vt:lpstr>Excel_BuiltIn_Print_Area_11_1</vt:lpstr>
      <vt:lpstr>'D1'!Impression_des_titres</vt:lpstr>
      <vt:lpstr>'D1'!Zone_d_impression</vt:lpstr>
      <vt:lpstr>'D1 suite'!Zone_d_impression</vt:lpstr>
      <vt:lpstr>D2N!Zone_d_impression</vt:lpstr>
      <vt:lpstr>D2S!Zone_d_impression</vt:lpstr>
      <vt:lpstr>D3N!Zone_d_impression</vt:lpstr>
      <vt:lpstr>D3S!Zone_d_impression</vt:lpstr>
      <vt:lpstr>Paramètres!Zone_d_impression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</dc:creator>
  <cp:lastModifiedBy>Michel Talarmain</cp:lastModifiedBy>
  <cp:lastPrinted>2019-01-17T14:45:26Z</cp:lastPrinted>
  <dcterms:created xsi:type="dcterms:W3CDTF">2009-10-03T12:30:21Z</dcterms:created>
  <dcterms:modified xsi:type="dcterms:W3CDTF">2019-01-17T14:47:51Z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-1481823617</vt:i4>
  </property>
  <property fmtid="{D5CDD505-2E9C-101B-9397-08002B2CF9AE}" pid="3" name="_EmailSubject">
    <vt:lpwstr>1er tour CF</vt:lpwstr>
  </property>
  <property fmtid="{D5CDD505-2E9C-101B-9397-08002B2CF9AE}" pid="4" name="_AuthorEmail">
    <vt:lpwstr>h.bourgine@cozigou-sa.com</vt:lpwstr>
  </property>
  <property fmtid="{D5CDD505-2E9C-101B-9397-08002B2CF9AE}" pid="5" name="_AuthorEmailDisplayName">
    <vt:lpwstr>Hubert BOURGINE</vt:lpwstr>
  </property>
  <property fmtid="{D5CDD505-2E9C-101B-9397-08002B2CF9AE}" pid="6" name="_ReviewingToolsShownOnce">
    <vt:lpwstr/>
  </property>
</Properties>
</file>