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40" windowHeight="5835" activeTab="1"/>
  </bookViews>
  <sheets>
    <sheet name="Docs arb" sheetId="1" r:id="rId1"/>
    <sheet name="arb-001" sheetId="2" r:id="rId2"/>
    <sheet name="arb-002" sheetId="3" r:id="rId3"/>
    <sheet name="arb-003" sheetId="4" r:id="rId4"/>
    <sheet name="arb-004" sheetId="5" r:id="rId5"/>
    <sheet name="arb-00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catégorie">'[4]liste'!#REF!</definedName>
    <definedName name="clpo">#REF!</definedName>
    <definedName name="compétition">'[4]liste'!#REF!</definedName>
    <definedName name="date" localSheetId="4">'[4]liste'!#REF!</definedName>
    <definedName name="date" localSheetId="5">'[4]liste'!#REF!</definedName>
    <definedName name="date">'[4]liste'!#REF!</definedName>
    <definedName name="div">#REF!</definedName>
    <definedName name="épreuve">'[1]Engagés'!$A$5</definedName>
    <definedName name="HEURE">#REF!</definedName>
    <definedName name="JA" localSheetId="4">'[4]liste'!#REF!</definedName>
    <definedName name="JA" localSheetId="5">'[4]liste'!#REF!</definedName>
    <definedName name="JA">'[4]liste'!#REF!</definedName>
    <definedName name="jb">#REF!</definedName>
    <definedName name="jc">#REF!</definedName>
    <definedName name="jd">#REF!</definedName>
    <definedName name="je">#REF!</definedName>
    <definedName name="jf">#REF!</definedName>
    <definedName name="jr">#REF!</definedName>
    <definedName name="js">#REF!</definedName>
    <definedName name="jt">#REF!</definedName>
    <definedName name="jx">#REF!</definedName>
    <definedName name="jy">#REF!</definedName>
    <definedName name="jz">#REF!</definedName>
    <definedName name="lieu">'[3]Engagés'!$A$7</definedName>
    <definedName name="orga1">'[4]liste'!#REF!</definedName>
    <definedName name="orga2">'[4]liste'!#REF!</definedName>
    <definedName name="pltab">#REF!</definedName>
    <definedName name="poA">#REF!</definedName>
    <definedName name="poB">#REF!</definedName>
    <definedName name="poC">#REF!</definedName>
    <definedName name="poD">#REF!</definedName>
    <definedName name="poE">#REF!</definedName>
    <definedName name="poF">#REF!</definedName>
    <definedName name="poG">#REF!</definedName>
    <definedName name="poH">#REF!</definedName>
    <definedName name="ponum">#REF!</definedName>
    <definedName name="saison">'[2]Engagés DXJ'!$R$1</definedName>
    <definedName name="tableau">'[1]Engagés'!$A$6</definedName>
    <definedName name="TF">#REF!</definedName>
    <definedName name="TIR">#REF!</definedName>
    <definedName name="tour">'[5]liste'!#REF!</definedName>
    <definedName name="_xlnm.Print_Area" localSheetId="1">'arb-001'!$A$1:$V$64</definedName>
    <definedName name="_xlnm.Print_Area" localSheetId="2">'arb-002'!$A$1:$U$58</definedName>
    <definedName name="_xlnm.Print_Area" localSheetId="3">'arb-003'!$A$1:$S$58</definedName>
  </definedNames>
  <calcPr fullCalcOnLoad="1"/>
</workbook>
</file>

<file path=xl/sharedStrings.xml><?xml version="1.0" encoding="utf-8"?>
<sst xmlns="http://schemas.openxmlformats.org/spreadsheetml/2006/main" count="293" uniqueCount="70">
  <si>
    <t>Heure :</t>
  </si>
  <si>
    <t>Tableau:</t>
  </si>
  <si>
    <t>MANCHES</t>
  </si>
  <si>
    <t>PARTIE</t>
  </si>
  <si>
    <t>contre</t>
  </si>
  <si>
    <t>J</t>
  </si>
  <si>
    <t>J+R 1</t>
  </si>
  <si>
    <t>J+R 2</t>
  </si>
  <si>
    <t>CHAMPIONNAT DE FRANCE PAR ÉQUIPES</t>
  </si>
  <si>
    <t>FRAIS D'ARBITRAGE</t>
  </si>
  <si>
    <t>NOM et Prénom : ...................................................................................................................</t>
  </si>
  <si>
    <t>Rencontre : ............................................................ / ......................... ...................................</t>
  </si>
  <si>
    <t>Date :  . .  /  . .  /  . .</t>
  </si>
  <si>
    <t>Allocation Forfaitaire de Fonction :</t>
  </si>
  <si>
    <t>=</t>
  </si>
  <si>
    <t>Déplacement :</t>
  </si>
  <si>
    <t>_ _ _ _ _ km</t>
  </si>
  <si>
    <t>_ _ _ _ _  F</t>
  </si>
  <si>
    <t>Somme à régler :</t>
  </si>
  <si>
    <t>Somme payée par M ..............................................................</t>
  </si>
  <si>
    <t>Association : ...................................................................</t>
  </si>
  <si>
    <t>Signature de l'Arbitre :</t>
  </si>
  <si>
    <t>Le total des frais d'Arbitrage est entièrement à la charge de l'équipe recevante.</t>
  </si>
  <si>
    <t>DOCUMENTS ARBITRAGE</t>
  </si>
  <si>
    <t>Désignation</t>
  </si>
  <si>
    <t>Nom de fichier</t>
  </si>
  <si>
    <t>Dossier</t>
  </si>
  <si>
    <t>Référence</t>
  </si>
  <si>
    <t>Mise à jour</t>
  </si>
  <si>
    <t>arb-001</t>
  </si>
  <si>
    <t>ARB/01/001</t>
  </si>
  <si>
    <t>04-2001</t>
  </si>
  <si>
    <t>Fiche de partie (5 manches)</t>
  </si>
  <si>
    <t>arb-002</t>
  </si>
  <si>
    <t>Classeur</t>
  </si>
  <si>
    <t>ARB/01/002</t>
  </si>
  <si>
    <t>Fiche de partie (handicap)</t>
  </si>
  <si>
    <t>arb-003</t>
  </si>
  <si>
    <t>arb.</t>
  </si>
  <si>
    <t>ARB/01/003</t>
  </si>
  <si>
    <t>arb-004</t>
  </si>
  <si>
    <t>XLS</t>
  </si>
  <si>
    <t>Fiche de partie (7 manches)</t>
  </si>
  <si>
    <t>07-2001</t>
  </si>
  <si>
    <t>Compétition :</t>
  </si>
  <si>
    <t>Table :</t>
  </si>
  <si>
    <t xml:space="preserve">Arbitre : </t>
  </si>
  <si>
    <t>Premier service : GAUCHE - DROITE</t>
  </si>
  <si>
    <t>CARTONS</t>
  </si>
  <si>
    <t>Signature de l' Arbitre :</t>
  </si>
  <si>
    <t>Sitôt la partie terminée ; rapporter cette fiche à la table du Juge Arbitre;</t>
  </si>
  <si>
    <t>procédure à suivre.doc</t>
  </si>
  <si>
    <t>hand.</t>
  </si>
  <si>
    <t>€</t>
  </si>
  <si>
    <t xml:space="preserve">  €</t>
  </si>
  <si>
    <t>0,23 € x</t>
  </si>
  <si>
    <t>Divisions Nationales</t>
  </si>
  <si>
    <t>09-2002</t>
  </si>
  <si>
    <t>Remboursement des frais d'arbitrage (nationales)</t>
  </si>
  <si>
    <t>arb-005</t>
  </si>
  <si>
    <t>ARB/02/005</t>
  </si>
  <si>
    <t>ARB/01/006</t>
  </si>
  <si>
    <t>La gestuelle en arbitrage</t>
  </si>
  <si>
    <t>LA GESTUELLE DE L'ARBITRAGE 2003.ppt</t>
  </si>
  <si>
    <t>ARB/03/004</t>
  </si>
  <si>
    <t>09-2003</t>
  </si>
  <si>
    <t>PRO A et PRO B</t>
  </si>
  <si>
    <t>Remboursement des frais d'arbitrage (pro A et B)</t>
  </si>
  <si>
    <t>Procédure d'arbitrage à suivre</t>
  </si>
  <si>
    <t>09-2006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</si>
</sst>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_ ;\-#,##0.00\ "/>
    <numFmt numFmtId="173" formatCode="#,##0.00\ &quot;F&quot;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MS Sans Serif"/>
      <family val="0"/>
    </font>
    <font>
      <sz val="10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Continuous"/>
    </xf>
    <xf numFmtId="0" fontId="12" fillId="2" borderId="2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7" fontId="0" fillId="0" borderId="4" xfId="0" applyNumberFormat="1" applyFont="1" applyBorder="1" applyAlignment="1" quotePrefix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Border="1" applyAlignment="1">
      <alignment horizontal="right" vertical="center"/>
      <protection/>
    </xf>
    <xf numFmtId="0" fontId="9" fillId="0" borderId="0" xfId="21" applyFont="1" applyBorder="1" applyAlignment="1">
      <alignment vertical="center"/>
      <protection/>
    </xf>
    <xf numFmtId="0" fontId="7" fillId="0" borderId="9" xfId="21" applyFont="1" applyBorder="1" applyAlignment="1">
      <alignment vertical="center"/>
      <protection/>
    </xf>
    <xf numFmtId="0" fontId="7" fillId="0" borderId="8" xfId="23" applyFont="1" applyBorder="1" applyAlignment="1">
      <alignment vertical="center"/>
      <protection/>
    </xf>
    <xf numFmtId="0" fontId="7" fillId="0" borderId="0" xfId="23" applyFont="1" applyBorder="1" applyAlignment="1">
      <alignment vertical="center"/>
      <protection/>
    </xf>
    <xf numFmtId="0" fontId="16" fillId="0" borderId="8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9" fillId="3" borderId="5" xfId="23" applyFont="1" applyFill="1" applyBorder="1" applyAlignment="1">
      <alignment horizontal="center" vertical="center"/>
      <protection/>
    </xf>
    <xf numFmtId="0" fontId="9" fillId="3" borderId="10" xfId="23" applyFont="1" applyFill="1" applyBorder="1" applyAlignment="1">
      <alignment horizontal="center" vertical="center"/>
      <protection/>
    </xf>
    <xf numFmtId="0" fontId="7" fillId="0" borderId="9" xfId="23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5" xfId="21" applyFont="1" applyBorder="1" applyAlignment="1">
      <alignment vertical="center"/>
      <protection/>
    </xf>
    <xf numFmtId="0" fontId="7" fillId="0" borderId="10" xfId="21" applyFont="1" applyBorder="1" applyAlignment="1">
      <alignment vertical="center"/>
      <protection/>
    </xf>
    <xf numFmtId="0" fontId="15" fillId="0" borderId="0" xfId="21" applyFont="1" applyBorder="1" applyAlignment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11" xfId="21" applyFont="1" applyBorder="1" applyAlignment="1">
      <alignment vertical="center"/>
      <protection/>
    </xf>
    <xf numFmtId="0" fontId="15" fillId="0" borderId="8" xfId="21" applyFont="1" applyBorder="1" applyAlignment="1">
      <alignment vertical="center"/>
      <protection/>
    </xf>
    <xf numFmtId="0" fontId="7" fillId="3" borderId="5" xfId="21" applyFont="1" applyFill="1" applyBorder="1" applyAlignment="1">
      <alignment vertical="center"/>
      <protection/>
    </xf>
    <xf numFmtId="0" fontId="7" fillId="3" borderId="10" xfId="21" applyFont="1" applyFill="1" applyBorder="1" applyAlignment="1">
      <alignment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3" borderId="7" xfId="21" applyFont="1" applyFill="1" applyBorder="1" applyAlignment="1">
      <alignment vertical="center"/>
      <protection/>
    </xf>
    <xf numFmtId="0" fontId="7" fillId="3" borderId="11" xfId="21" applyFont="1" applyFill="1" applyBorder="1" applyAlignment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vertical="center"/>
      <protection/>
    </xf>
    <xf numFmtId="0" fontId="7" fillId="0" borderId="12" xfId="21" applyFont="1" applyBorder="1" applyAlignment="1">
      <alignment vertical="center"/>
      <protection/>
    </xf>
    <xf numFmtId="0" fontId="7" fillId="0" borderId="13" xfId="21" applyFont="1" applyBorder="1" applyAlignment="1">
      <alignment vertical="center"/>
      <protection/>
    </xf>
    <xf numFmtId="0" fontId="7" fillId="0" borderId="14" xfId="21" applyFont="1" applyBorder="1" applyAlignment="1">
      <alignment vertical="center"/>
      <protection/>
    </xf>
    <xf numFmtId="0" fontId="7" fillId="0" borderId="15" xfId="21" applyFont="1" applyBorder="1" applyAlignment="1">
      <alignment vertical="center"/>
      <protection/>
    </xf>
    <xf numFmtId="0" fontId="10" fillId="0" borderId="8" xfId="21" applyFont="1" applyBorder="1" applyAlignment="1">
      <alignment vertical="center"/>
      <protection/>
    </xf>
    <xf numFmtId="0" fontId="11" fillId="0" borderId="11" xfId="23" applyFont="1" applyBorder="1" applyAlignment="1">
      <alignment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left" vertical="center"/>
      <protection/>
    </xf>
    <xf numFmtId="0" fontId="8" fillId="0" borderId="12" xfId="21" applyFont="1" applyBorder="1" applyAlignment="1">
      <alignment horizontal="left" vertical="center"/>
      <protection/>
    </xf>
    <xf numFmtId="0" fontId="8" fillId="0" borderId="13" xfId="21" applyFont="1" applyBorder="1" applyAlignment="1">
      <alignment horizontal="left" vertical="center"/>
      <protection/>
    </xf>
    <xf numFmtId="0" fontId="0" fillId="0" borderId="4" xfId="0" applyFont="1" applyBorder="1" applyAlignment="1">
      <alignment horizontal="left"/>
    </xf>
    <xf numFmtId="0" fontId="9" fillId="3" borderId="16" xfId="23" applyFont="1" applyFill="1" applyBorder="1" applyAlignment="1">
      <alignment horizontal="centerContinuous" vertical="center"/>
      <protection/>
    </xf>
    <xf numFmtId="0" fontId="9" fillId="3" borderId="17" xfId="23" applyFont="1" applyFill="1" applyBorder="1" applyAlignment="1">
      <alignment horizontal="centerContinuous" vertical="center"/>
      <protection/>
    </xf>
    <xf numFmtId="0" fontId="9" fillId="3" borderId="18" xfId="23" applyFont="1" applyFill="1" applyBorder="1" applyAlignment="1">
      <alignment horizontal="centerContinuous" vertical="center"/>
      <protection/>
    </xf>
    <xf numFmtId="0" fontId="16" fillId="0" borderId="16" xfId="23" applyFont="1" applyBorder="1" applyAlignment="1">
      <alignment horizontal="centerContinuous" vertical="center"/>
      <protection/>
    </xf>
    <xf numFmtId="0" fontId="16" fillId="0" borderId="17" xfId="23" applyFont="1" applyBorder="1" applyAlignment="1">
      <alignment horizontal="centerContinuous" vertical="center"/>
      <protection/>
    </xf>
    <xf numFmtId="0" fontId="16" fillId="0" borderId="18" xfId="23" applyFont="1" applyBorder="1" applyAlignment="1">
      <alignment horizontal="centerContinuous" vertical="center"/>
      <protection/>
    </xf>
    <xf numFmtId="0" fontId="20" fillId="0" borderId="0" xfId="22" applyFont="1">
      <alignment/>
      <protection/>
    </xf>
    <xf numFmtId="0" fontId="18" fillId="1" borderId="19" xfId="22" applyFont="1" applyFill="1" applyBorder="1" applyAlignment="1">
      <alignment horizontal="centerContinuous"/>
      <protection/>
    </xf>
    <xf numFmtId="0" fontId="19" fillId="0" borderId="0" xfId="22" applyFont="1">
      <alignment/>
      <protection/>
    </xf>
    <xf numFmtId="0" fontId="9" fillId="0" borderId="0" xfId="22" applyFont="1" applyAlignment="1">
      <alignment/>
      <protection/>
    </xf>
    <xf numFmtId="0" fontId="8" fillId="0" borderId="0" xfId="22" applyFont="1" applyAlignment="1">
      <alignment/>
      <protection/>
    </xf>
    <xf numFmtId="0" fontId="20" fillId="0" borderId="0" xfId="22" applyFont="1" applyAlignment="1">
      <alignment/>
      <protection/>
    </xf>
    <xf numFmtId="0" fontId="7" fillId="0" borderId="0" xfId="22" applyFont="1">
      <alignment/>
      <protection/>
    </xf>
    <xf numFmtId="0" fontId="21" fillId="0" borderId="0" xfId="22" applyFont="1">
      <alignment/>
      <protection/>
    </xf>
    <xf numFmtId="0" fontId="18" fillId="1" borderId="20" xfId="22" applyFont="1" applyFill="1" applyBorder="1" applyAlignment="1">
      <alignment horizontal="centerContinuous"/>
      <protection/>
    </xf>
    <xf numFmtId="0" fontId="20" fillId="1" borderId="20" xfId="22" applyFont="1" applyFill="1" applyBorder="1" applyAlignment="1">
      <alignment horizontal="centerContinuous"/>
      <protection/>
    </xf>
    <xf numFmtId="0" fontId="20" fillId="1" borderId="21" xfId="22" applyFont="1" applyFill="1" applyBorder="1" applyAlignment="1">
      <alignment horizontal="centerContinuous"/>
      <protection/>
    </xf>
    <xf numFmtId="0" fontId="20" fillId="0" borderId="0" xfId="22" applyFont="1" applyAlignment="1" quotePrefix="1">
      <alignment horizontal="left"/>
      <protection/>
    </xf>
    <xf numFmtId="172" fontId="20" fillId="0" borderId="0" xfId="22" applyNumberFormat="1" applyFont="1">
      <alignment/>
      <protection/>
    </xf>
    <xf numFmtId="0" fontId="8" fillId="0" borderId="0" xfId="22" applyFont="1" applyAlignment="1">
      <alignment horizontal="centerContinuous"/>
      <protection/>
    </xf>
    <xf numFmtId="0" fontId="20" fillId="0" borderId="0" xfId="22" applyFont="1" applyBorder="1">
      <alignment/>
      <protection/>
    </xf>
    <xf numFmtId="0" fontId="20" fillId="0" borderId="22" xfId="22" applyFont="1" applyBorder="1">
      <alignment/>
      <protection/>
    </xf>
    <xf numFmtId="0" fontId="20" fillId="0" borderId="23" xfId="22" applyFont="1" applyBorder="1">
      <alignment/>
      <protection/>
    </xf>
    <xf numFmtId="0" fontId="20" fillId="0" borderId="24" xfId="22" applyFont="1" applyBorder="1">
      <alignment/>
      <protection/>
    </xf>
    <xf numFmtId="0" fontId="20" fillId="0" borderId="25" xfId="22" applyFont="1" applyBorder="1">
      <alignment/>
      <protection/>
    </xf>
    <xf numFmtId="0" fontId="20" fillId="0" borderId="0" xfId="22" applyFont="1" applyAlignment="1">
      <alignment horizontal="centerContinuous"/>
      <protection/>
    </xf>
    <xf numFmtId="0" fontId="20" fillId="0" borderId="26" xfId="22" applyFont="1" applyBorder="1">
      <alignment/>
      <protection/>
    </xf>
    <xf numFmtId="0" fontId="20" fillId="0" borderId="27" xfId="22" applyFont="1" applyBorder="1">
      <alignment/>
      <protection/>
    </xf>
    <xf numFmtId="0" fontId="22" fillId="0" borderId="0" xfId="22" applyFont="1" applyAlignment="1">
      <alignment horizontal="centerContinuous"/>
      <protection/>
    </xf>
    <xf numFmtId="0" fontId="20" fillId="0" borderId="28" xfId="22" applyFont="1" applyBorder="1">
      <alignment/>
      <protection/>
    </xf>
    <xf numFmtId="0" fontId="14" fillId="0" borderId="8" xfId="21" applyFont="1" applyBorder="1" applyAlignment="1">
      <alignment horizontal="left" vertical="center"/>
      <protection/>
    </xf>
    <xf numFmtId="0" fontId="4" fillId="0" borderId="4" xfId="15" applyBorder="1" applyAlignment="1">
      <alignment horizontal="center"/>
    </xf>
    <xf numFmtId="0" fontId="4" fillId="0" borderId="4" xfId="15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4" xfId="0" applyFont="1" applyBorder="1" applyAlignment="1" quotePrefix="1">
      <alignment horizontal="center"/>
    </xf>
    <xf numFmtId="0" fontId="23" fillId="0" borderId="0" xfId="22" applyFont="1">
      <alignment/>
      <protection/>
    </xf>
    <xf numFmtId="0" fontId="4" fillId="0" borderId="0" xfId="15" applyAlignment="1">
      <alignment/>
    </xf>
    <xf numFmtId="0" fontId="7" fillId="0" borderId="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9" fillId="3" borderId="16" xfId="23" applyFont="1" applyFill="1" applyBorder="1" applyAlignment="1">
      <alignment horizontal="center" vertical="center"/>
      <protection/>
    </xf>
    <xf numFmtId="0" fontId="9" fillId="3" borderId="17" xfId="23" applyFont="1" applyFill="1" applyBorder="1" applyAlignment="1">
      <alignment horizontal="center" vertical="center"/>
      <protection/>
    </xf>
    <xf numFmtId="0" fontId="9" fillId="3" borderId="18" xfId="23" applyFont="1" applyFill="1" applyBorder="1" applyAlignment="1">
      <alignment horizontal="center" vertical="center"/>
      <protection/>
    </xf>
    <xf numFmtId="0" fontId="8" fillId="0" borderId="10" xfId="21" applyFont="1" applyBorder="1" applyAlignment="1">
      <alignment horizontal="left" vertical="center"/>
      <protection/>
    </xf>
    <xf numFmtId="0" fontId="8" fillId="0" borderId="12" xfId="21" applyFont="1" applyBorder="1" applyAlignment="1">
      <alignment horizontal="left" vertical="center"/>
      <protection/>
    </xf>
    <xf numFmtId="0" fontId="8" fillId="0" borderId="13" xfId="21" applyFont="1" applyBorder="1" applyAlignment="1">
      <alignment horizontal="left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left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4" borderId="8" xfId="21" applyFont="1" applyFill="1" applyBorder="1" applyAlignment="1">
      <alignment horizontal="center" vertical="center"/>
      <protection/>
    </xf>
    <xf numFmtId="0" fontId="10" fillId="4" borderId="0" xfId="21" applyFont="1" applyFill="1" applyBorder="1" applyAlignment="1">
      <alignment horizontal="center" vertical="center"/>
      <protection/>
    </xf>
    <xf numFmtId="0" fontId="7" fillId="0" borderId="8" xfId="23" applyFont="1" applyBorder="1" applyAlignment="1">
      <alignment horizontal="center" vertical="center"/>
      <protection/>
    </xf>
    <xf numFmtId="0" fontId="7" fillId="0" borderId="0" xfId="23" applyFont="1" applyBorder="1" applyAlignment="1">
      <alignment horizontal="center" vertical="center"/>
      <protection/>
    </xf>
    <xf numFmtId="0" fontId="16" fillId="0" borderId="16" xfId="23" applyFont="1" applyBorder="1" applyAlignment="1">
      <alignment horizontal="center" vertical="center"/>
      <protection/>
    </xf>
    <xf numFmtId="0" fontId="16" fillId="0" borderId="17" xfId="23" applyFont="1" applyBorder="1" applyAlignment="1">
      <alignment horizontal="center" vertical="center"/>
      <protection/>
    </xf>
    <xf numFmtId="0" fontId="16" fillId="0" borderId="18" xfId="23" applyFont="1" applyBorder="1" applyAlignment="1">
      <alignment horizontal="center" vertical="center"/>
      <protection/>
    </xf>
    <xf numFmtId="0" fontId="18" fillId="0" borderId="29" xfId="22" applyFont="1" applyBorder="1" applyAlignment="1">
      <alignment vertical="center"/>
      <protection/>
    </xf>
    <xf numFmtId="0" fontId="11" fillId="0" borderId="0" xfId="23" applyFont="1" applyBorder="1" applyAlignment="1">
      <alignment vertical="center"/>
      <protection/>
    </xf>
    <xf numFmtId="0" fontId="9" fillId="3" borderId="4" xfId="23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iches de parties 2001" xfId="21"/>
    <cellStyle name="Normal_J-A-159" xfId="22"/>
    <cellStyle name="Normal_SM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France%20Cadets-Juniors\DXJ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rit&#233;rium%20F&#233;d&#233;ral\TAB32CF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Nouvelles%20Poul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V&#233;t&#233;rans\Edition%202001\VD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minique\Bases%20de%20travail\Crit&#233;rium%20f&#233;d&#233;ral\Comp&#233;titions\France%20S&#233;niors\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gagés DXJ"/>
      <sheetName val="Tableau DXJ haut"/>
      <sheetName val="Tableau DXJ bas"/>
      <sheetName val="Fiches de parties DXJ"/>
      <sheetName val="Médailles"/>
      <sheetName val="Feuil2"/>
    </sheetNames>
    <sheetDataSet>
      <sheetData sheetId="0">
        <row r="1">
          <cell r="R1" t="str">
            <v>SAISON 1999 / 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POULES 1 - 2"/>
      <sheetName val="POULES 3 - 4"/>
      <sheetName val="POULES 5 - 6"/>
      <sheetName val="POULES 7 - 8"/>
      <sheetName val="Fiches de parties poules"/>
      <sheetName val="Tableau"/>
      <sheetName val="Fiches de parties"/>
      <sheetName val="Classement"/>
      <sheetName val="Repères"/>
      <sheetName val="Feuil1"/>
    </sheetNames>
    <sheetDataSet>
      <sheetData sheetId="0">
        <row r="7">
          <cell r="A7" t="str">
            <v>JOUE LES TOURS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Poule de 3 en 5M"/>
      <sheetName val="Part P3-5"/>
      <sheetName val="Poule de 3 en 7M"/>
      <sheetName val="Part P3-7"/>
      <sheetName val="Poule de 4 en 5M"/>
      <sheetName val="Part P4-5"/>
      <sheetName val="Poule de 4 en 7M"/>
      <sheetName val="Part P4-7"/>
      <sheetName val="Poule de 5 en 5M"/>
      <sheetName val="Part P5-5"/>
      <sheetName val="Poule de 5 en 7M"/>
      <sheetName val="Part P5-7"/>
      <sheetName val="Poule de 6 en 5M"/>
      <sheetName val="Part P6-5"/>
      <sheetName val="Poule de 6 en 7M"/>
      <sheetName val="Part P6-7"/>
      <sheetName val="Poule de 7 en 5M"/>
      <sheetName val="Part P7-5"/>
      <sheetName val="Poule de 8 en 5M"/>
      <sheetName val="Part P8-5"/>
      <sheetName val="Top 12"/>
    </sheetNames>
    <sheetDataSet>
      <sheetData sheetId="0">
        <row r="9">
          <cell r="A9">
            <v>1</v>
          </cell>
          <cell r="B9" t="str">
            <v>FONT Clément</v>
          </cell>
          <cell r="C9" t="str">
            <v>AL CROIX ROUSSE</v>
          </cell>
          <cell r="D9" t="str">
            <v>N°865</v>
          </cell>
          <cell r="E9" t="str">
            <v>J3</v>
          </cell>
          <cell r="F9" t="str">
            <v>01 - RA</v>
          </cell>
          <cell r="G9" t="str">
            <v>14177-69</v>
          </cell>
        </row>
        <row r="10">
          <cell r="A10">
            <v>2</v>
          </cell>
          <cell r="B10" t="str">
            <v>CONTU Julien</v>
          </cell>
          <cell r="C10" t="str">
            <v>ST CHAMOND TT</v>
          </cell>
          <cell r="D10">
            <v>30</v>
          </cell>
          <cell r="E10" t="str">
            <v>SM</v>
          </cell>
          <cell r="F10" t="str">
            <v>01 - RA</v>
          </cell>
          <cell r="G10" t="str">
            <v>06292-42</v>
          </cell>
        </row>
        <row r="11">
          <cell r="A11">
            <v>3</v>
          </cell>
          <cell r="B11" t="str">
            <v>CANAQUE Grégory</v>
          </cell>
          <cell r="C11" t="str">
            <v>E  MONTAUD</v>
          </cell>
          <cell r="D11">
            <v>25</v>
          </cell>
          <cell r="E11" t="str">
            <v>SM</v>
          </cell>
          <cell r="F11" t="str">
            <v>01 - RA</v>
          </cell>
          <cell r="G11" t="str">
            <v>05881-42</v>
          </cell>
        </row>
        <row r="12">
          <cell r="A12">
            <v>4</v>
          </cell>
          <cell r="B12" t="str">
            <v>CHARMOT Yannick</v>
          </cell>
          <cell r="C12" t="str">
            <v>EVIAN SPORT</v>
          </cell>
          <cell r="D12">
            <v>25</v>
          </cell>
          <cell r="E12" t="str">
            <v>SM</v>
          </cell>
          <cell r="F12" t="str">
            <v>01 - RA</v>
          </cell>
          <cell r="G12" t="str">
            <v>05753-74</v>
          </cell>
        </row>
        <row r="13">
          <cell r="A13">
            <v>5</v>
          </cell>
          <cell r="B13" t="str">
            <v>PUPAT Pascal</v>
          </cell>
          <cell r="C13" t="str">
            <v>ASPTT ROMANS</v>
          </cell>
          <cell r="D13">
            <v>35</v>
          </cell>
          <cell r="E13" t="str">
            <v>SM</v>
          </cell>
          <cell r="F13" t="str">
            <v>01 - RA</v>
          </cell>
          <cell r="G13" t="str">
            <v>02349-26</v>
          </cell>
        </row>
        <row r="14">
          <cell r="A14">
            <v>6</v>
          </cell>
          <cell r="B14" t="str">
            <v>GOTTI William</v>
          </cell>
          <cell r="C14" t="str">
            <v>CENTR'ISERE</v>
          </cell>
          <cell r="D14">
            <v>30</v>
          </cell>
          <cell r="E14" t="str">
            <v>SM</v>
          </cell>
          <cell r="F14" t="str">
            <v>01 - RA</v>
          </cell>
          <cell r="G14" t="str">
            <v>06754-38</v>
          </cell>
        </row>
        <row r="15">
          <cell r="A15">
            <v>7</v>
          </cell>
          <cell r="B15" t="str">
            <v>FULLENWARTH Raymond</v>
          </cell>
          <cell r="C15" t="str">
            <v>SU SCHILTIGHEIM</v>
          </cell>
          <cell r="D15">
            <v>30</v>
          </cell>
          <cell r="E15" t="str">
            <v>SM</v>
          </cell>
          <cell r="F15" t="str">
            <v>02 - AL</v>
          </cell>
          <cell r="G15" t="str">
            <v>09253-67</v>
          </cell>
        </row>
        <row r="16">
          <cell r="A16">
            <v>8</v>
          </cell>
          <cell r="B16" t="str">
            <v>SIMON Julien</v>
          </cell>
          <cell r="C16" t="str">
            <v>L  DETTWILLER</v>
          </cell>
          <cell r="D16">
            <v>25</v>
          </cell>
          <cell r="E16" t="str">
            <v>SM</v>
          </cell>
          <cell r="F16" t="str">
            <v>02 - AL</v>
          </cell>
          <cell r="G16" t="str">
            <v>03945-67</v>
          </cell>
        </row>
        <row r="17">
          <cell r="A17">
            <v>9</v>
          </cell>
          <cell r="B17" t="str">
            <v>THOMAS Régis</v>
          </cell>
          <cell r="C17" t="str">
            <v>SU SCHILTIGHEIM</v>
          </cell>
          <cell r="D17">
            <v>35</v>
          </cell>
          <cell r="E17" t="str">
            <v>SM</v>
          </cell>
          <cell r="F17" t="str">
            <v>02 - AL</v>
          </cell>
          <cell r="G17" t="str">
            <v>00249-97</v>
          </cell>
        </row>
        <row r="18">
          <cell r="A18">
            <v>10</v>
          </cell>
          <cell r="B18" t="str">
            <v>ALSUGUREN Jerôme</v>
          </cell>
          <cell r="C18" t="str">
            <v>JD ARC DE DAX</v>
          </cell>
          <cell r="D18">
            <v>30</v>
          </cell>
          <cell r="E18" t="str">
            <v>SM</v>
          </cell>
          <cell r="F18" t="str">
            <v>03 - AQ</v>
          </cell>
          <cell r="G18" t="str">
            <v>02010-40</v>
          </cell>
        </row>
        <row r="19">
          <cell r="A19">
            <v>11</v>
          </cell>
          <cell r="B19" t="str">
            <v>ZUMELZU Mathieu</v>
          </cell>
          <cell r="C19" t="str">
            <v>JEUNES DE  LANGON </v>
          </cell>
          <cell r="D19">
            <v>30</v>
          </cell>
          <cell r="E19" t="str">
            <v>SM</v>
          </cell>
          <cell r="F19" t="str">
            <v>03 - AQ</v>
          </cell>
          <cell r="G19" t="str">
            <v>06172-33</v>
          </cell>
        </row>
        <row r="20">
          <cell r="A20">
            <v>12</v>
          </cell>
          <cell r="B20" t="str">
            <v>CUARTERO Nicolas</v>
          </cell>
          <cell r="C20" t="str">
            <v>AS LIBOURNE </v>
          </cell>
          <cell r="D20">
            <v>30</v>
          </cell>
          <cell r="E20" t="str">
            <v>SM</v>
          </cell>
          <cell r="F20" t="str">
            <v>03 - AQ</v>
          </cell>
          <cell r="G20" t="str">
            <v>07065-33</v>
          </cell>
        </row>
        <row r="21">
          <cell r="A21">
            <v>13</v>
          </cell>
          <cell r="B21" t="str">
            <v>ITHURBIDE Sébastien</v>
          </cell>
          <cell r="C21" t="str">
            <v>GOELANDS DE BIARRITZ</v>
          </cell>
          <cell r="D21">
            <v>30</v>
          </cell>
          <cell r="E21" t="str">
            <v>SM</v>
          </cell>
          <cell r="F21" t="str">
            <v>03 - AQ</v>
          </cell>
          <cell r="G21" t="str">
            <v>02008-64</v>
          </cell>
        </row>
        <row r="22">
          <cell r="A22">
            <v>14</v>
          </cell>
          <cell r="B22" t="str">
            <v>TERROITIN Julien</v>
          </cell>
          <cell r="C22" t="str">
            <v>CA MAYENNE</v>
          </cell>
          <cell r="D22">
            <v>30</v>
          </cell>
          <cell r="E22" t="str">
            <v>SM</v>
          </cell>
          <cell r="F22" t="str">
            <v>04 - PL</v>
          </cell>
          <cell r="G22" t="str">
            <v>10896-53</v>
          </cell>
        </row>
        <row r="23">
          <cell r="A23">
            <v>15</v>
          </cell>
          <cell r="B23" t="str">
            <v>LIMOUSIN Samuel</v>
          </cell>
          <cell r="C23" t="str">
            <v>SUCE S/ERDRE</v>
          </cell>
          <cell r="D23">
            <v>30</v>
          </cell>
          <cell r="E23" t="str">
            <v>SM</v>
          </cell>
          <cell r="F23" t="str">
            <v>04 - PL</v>
          </cell>
          <cell r="G23" t="str">
            <v>12103-44</v>
          </cell>
        </row>
        <row r="24">
          <cell r="A24">
            <v>16</v>
          </cell>
          <cell r="B24" t="str">
            <v>GREGOIRE Stéphane</v>
          </cell>
          <cell r="C24" t="str">
            <v>ESSP CHOLET</v>
          </cell>
          <cell r="D24">
            <v>25</v>
          </cell>
          <cell r="E24" t="str">
            <v>SM</v>
          </cell>
          <cell r="F24" t="str">
            <v>04 - PL</v>
          </cell>
          <cell r="G24" t="str">
            <v>03263-49</v>
          </cell>
        </row>
        <row r="25">
          <cell r="A25">
            <v>17</v>
          </cell>
          <cell r="B25" t="str">
            <v>OGERON Christophe</v>
          </cell>
          <cell r="C25" t="str">
            <v>St MACAIRE</v>
          </cell>
          <cell r="D25">
            <v>25</v>
          </cell>
          <cell r="E25" t="str">
            <v>SM</v>
          </cell>
          <cell r="F25" t="str">
            <v>04 - PL</v>
          </cell>
          <cell r="G25" t="str">
            <v>17436-49</v>
          </cell>
        </row>
        <row r="26">
          <cell r="A26">
            <v>18</v>
          </cell>
          <cell r="B26" t="str">
            <v>BOUCHAUD Julien</v>
          </cell>
          <cell r="C26" t="str">
            <v>St MEDARD DOULON</v>
          </cell>
          <cell r="D26">
            <v>25</v>
          </cell>
          <cell r="E26" t="str">
            <v>SM</v>
          </cell>
          <cell r="F26" t="str">
            <v>04 - PL</v>
          </cell>
          <cell r="G26" t="str">
            <v>16256-44</v>
          </cell>
        </row>
        <row r="27">
          <cell r="A27">
            <v>19</v>
          </cell>
          <cell r="B27" t="str">
            <v>BAILLOT Fabien</v>
          </cell>
          <cell r="C27" t="str">
            <v>ATT AULNAT</v>
          </cell>
          <cell r="D27">
            <v>35</v>
          </cell>
          <cell r="E27" t="str">
            <v>SM</v>
          </cell>
          <cell r="F27" t="str">
            <v>05 - AU</v>
          </cell>
          <cell r="G27" t="str">
            <v>07887-63</v>
          </cell>
        </row>
        <row r="28">
          <cell r="A28">
            <v>20</v>
          </cell>
          <cell r="B28" t="str">
            <v>LADRAS Patrick</v>
          </cell>
          <cell r="C28" t="str">
            <v>AURILLAC</v>
          </cell>
          <cell r="D28">
            <v>30</v>
          </cell>
          <cell r="E28" t="str">
            <v>SM</v>
          </cell>
          <cell r="F28" t="str">
            <v>05 - AU</v>
          </cell>
          <cell r="G28" t="str">
            <v>00391-15</v>
          </cell>
        </row>
        <row r="29">
          <cell r="A29">
            <v>21</v>
          </cell>
          <cell r="B29" t="str">
            <v>MOLENDA Alexandre</v>
          </cell>
          <cell r="C29" t="str">
            <v>UPCV</v>
          </cell>
          <cell r="D29">
            <v>25</v>
          </cell>
          <cell r="E29" t="str">
            <v>J1</v>
          </cell>
          <cell r="F29" t="str">
            <v>06 - BO</v>
          </cell>
          <cell r="G29" t="str">
            <v>03583-71</v>
          </cell>
        </row>
        <row r="30">
          <cell r="A30">
            <v>22</v>
          </cell>
          <cell r="B30" t="str">
            <v>SEGUIN Laurent</v>
          </cell>
          <cell r="C30" t="str">
            <v>UPCV</v>
          </cell>
          <cell r="D30">
            <v>25</v>
          </cell>
          <cell r="E30" t="str">
            <v>SM</v>
          </cell>
          <cell r="F30" t="str">
            <v>06 - BO</v>
          </cell>
          <cell r="G30" t="str">
            <v>02063-71</v>
          </cell>
        </row>
        <row r="31">
          <cell r="A31">
            <v>23</v>
          </cell>
          <cell r="B31" t="str">
            <v>ROY Julien</v>
          </cell>
          <cell r="C31" t="str">
            <v>DIJON TT</v>
          </cell>
          <cell r="D31">
            <v>25</v>
          </cell>
          <cell r="E31" t="str">
            <v>SM</v>
          </cell>
          <cell r="F31" t="str">
            <v>06 - BO</v>
          </cell>
          <cell r="G31" t="str">
            <v>06811-21</v>
          </cell>
        </row>
        <row r="32">
          <cell r="A32">
            <v>24</v>
          </cell>
          <cell r="B32" t="str">
            <v>FOSSARD Guillaume</v>
          </cell>
          <cell r="C32" t="str">
            <v>TA RENNES</v>
          </cell>
          <cell r="D32">
            <v>30</v>
          </cell>
          <cell r="E32" t="str">
            <v>SM</v>
          </cell>
          <cell r="F32" t="str">
            <v>07 - BR</v>
          </cell>
          <cell r="G32" t="str">
            <v>13509-35</v>
          </cell>
        </row>
        <row r="33">
          <cell r="A33">
            <v>25</v>
          </cell>
          <cell r="B33" t="str">
            <v>FERTIL Johan</v>
          </cell>
          <cell r="C33" t="str">
            <v>CJL THORIGNE-F</v>
          </cell>
          <cell r="D33">
            <v>30</v>
          </cell>
          <cell r="E33" t="str">
            <v>SM</v>
          </cell>
          <cell r="F33" t="str">
            <v>07 - BR</v>
          </cell>
          <cell r="G33" t="str">
            <v>16698-35</v>
          </cell>
        </row>
        <row r="34">
          <cell r="A34">
            <v>26</v>
          </cell>
          <cell r="B34" t="str">
            <v>ZIMMERMANN Guillaume</v>
          </cell>
          <cell r="C34" t="str">
            <v>CJL THORIGNE-F</v>
          </cell>
          <cell r="D34">
            <v>25</v>
          </cell>
          <cell r="E34" t="str">
            <v>SM</v>
          </cell>
          <cell r="F34" t="str">
            <v>07 - BR</v>
          </cell>
          <cell r="G34" t="str">
            <v>14486-35</v>
          </cell>
        </row>
        <row r="35">
          <cell r="A35">
            <v>27</v>
          </cell>
          <cell r="B35" t="str">
            <v>RESSE Reynald</v>
          </cell>
          <cell r="C35" t="str">
            <v>CJL THORIGNE-F</v>
          </cell>
          <cell r="D35">
            <v>25</v>
          </cell>
          <cell r="E35" t="str">
            <v>SM</v>
          </cell>
          <cell r="F35" t="str">
            <v>07 - BR</v>
          </cell>
          <cell r="G35" t="str">
            <v>09939-35</v>
          </cell>
        </row>
        <row r="36">
          <cell r="A36">
            <v>28</v>
          </cell>
          <cell r="B36" t="str">
            <v>FRAGA Pierre</v>
          </cell>
          <cell r="C36" t="str">
            <v>O REMOIS</v>
          </cell>
          <cell r="D36">
            <v>25</v>
          </cell>
          <cell r="E36" t="str">
            <v>SM</v>
          </cell>
          <cell r="F36" t="str">
            <v>08 - CH</v>
          </cell>
          <cell r="G36" t="str">
            <v>07337-51</v>
          </cell>
        </row>
        <row r="37">
          <cell r="A37">
            <v>29</v>
          </cell>
          <cell r="B37" t="str">
            <v>SALIFOU Farouk</v>
          </cell>
          <cell r="C37" t="str">
            <v>O REMOIS</v>
          </cell>
          <cell r="D37">
            <v>35</v>
          </cell>
          <cell r="E37" t="str">
            <v>SM</v>
          </cell>
          <cell r="F37" t="str">
            <v>08 - CH</v>
          </cell>
          <cell r="G37" t="str">
            <v>05799-51</v>
          </cell>
        </row>
        <row r="38">
          <cell r="A38">
            <v>30</v>
          </cell>
          <cell r="B38" t="str">
            <v>JOLY Thomas</v>
          </cell>
          <cell r="C38" t="str">
            <v>USC NOUVION</v>
          </cell>
          <cell r="D38">
            <v>30</v>
          </cell>
          <cell r="E38" t="str">
            <v>SM</v>
          </cell>
          <cell r="F38" t="str">
            <v>08 - CH</v>
          </cell>
          <cell r="G38" t="str">
            <v>02191-08</v>
          </cell>
        </row>
        <row r="39">
          <cell r="A39">
            <v>31</v>
          </cell>
          <cell r="B39" t="str">
            <v>GIMENEZ Yohan</v>
          </cell>
          <cell r="C39" t="str">
            <v>FREJUS</v>
          </cell>
          <cell r="D39">
            <v>30</v>
          </cell>
          <cell r="E39" t="str">
            <v>SM</v>
          </cell>
          <cell r="F39" t="str">
            <v>09 - CA</v>
          </cell>
          <cell r="G39" t="str">
            <v>06045-83</v>
          </cell>
        </row>
        <row r="40">
          <cell r="A40">
            <v>32</v>
          </cell>
          <cell r="B40" t="str">
            <v>GUEYFFIER Jean-François</v>
          </cell>
          <cell r="C40" t="str">
            <v>LE CANNET</v>
          </cell>
          <cell r="D40">
            <v>30</v>
          </cell>
          <cell r="E40" t="str">
            <v>SM</v>
          </cell>
          <cell r="F40" t="str">
            <v>09 - CA</v>
          </cell>
          <cell r="G40" t="str">
            <v>03921-06</v>
          </cell>
        </row>
        <row r="41">
          <cell r="A41">
            <v>33</v>
          </cell>
          <cell r="B41" t="str">
            <v>MAYNADIER Stéphane</v>
          </cell>
          <cell r="C41" t="str">
            <v>TOULON</v>
          </cell>
          <cell r="D41">
            <v>35</v>
          </cell>
          <cell r="E41" t="str">
            <v>SM</v>
          </cell>
          <cell r="F41" t="str">
            <v>09 - CA</v>
          </cell>
          <cell r="G41" t="str">
            <v>02906-83</v>
          </cell>
        </row>
        <row r="42">
          <cell r="A42">
            <v>34</v>
          </cell>
          <cell r="B42" t="str">
            <v>RICHARD Jean-Marc</v>
          </cell>
          <cell r="C42" t="str">
            <v>US LA CRAU TT</v>
          </cell>
          <cell r="D42">
            <v>35</v>
          </cell>
          <cell r="E42" t="str">
            <v>SM</v>
          </cell>
          <cell r="F42" t="str">
            <v>09 - CA</v>
          </cell>
          <cell r="G42" t="str">
            <v>00940-83</v>
          </cell>
        </row>
        <row r="43">
          <cell r="A43">
            <v>35</v>
          </cell>
          <cell r="B43" t="str">
            <v>DENFER Sabri</v>
          </cell>
          <cell r="C43" t="str">
            <v>FOS VILLENEUVE ASCQ</v>
          </cell>
          <cell r="D43">
            <v>25</v>
          </cell>
          <cell r="E43" t="str">
            <v>SM</v>
          </cell>
          <cell r="F43" t="str">
            <v>10 - NPC</v>
          </cell>
          <cell r="G43" t="str">
            <v>21353-59</v>
          </cell>
        </row>
        <row r="44">
          <cell r="A44">
            <v>36</v>
          </cell>
          <cell r="B44" t="str">
            <v>BAILLEUL Mathieu</v>
          </cell>
          <cell r="C44" t="str">
            <v>St LAURENT BLANGY</v>
          </cell>
          <cell r="D44">
            <v>35</v>
          </cell>
          <cell r="E44" t="str">
            <v>SM</v>
          </cell>
          <cell r="F44" t="str">
            <v>10 - NPC</v>
          </cell>
          <cell r="G44" t="str">
            <v>04851-62</v>
          </cell>
        </row>
        <row r="45">
          <cell r="A45">
            <v>37</v>
          </cell>
          <cell r="B45" t="str">
            <v>BATAILLE Benjamin</v>
          </cell>
          <cell r="C45" t="str">
            <v>AL ORCHIES</v>
          </cell>
          <cell r="D45">
            <v>35</v>
          </cell>
          <cell r="E45" t="str">
            <v>SM</v>
          </cell>
          <cell r="F45" t="str">
            <v>10 - NPC</v>
          </cell>
          <cell r="G45" t="str">
            <v>20777.59</v>
          </cell>
        </row>
        <row r="46">
          <cell r="A46">
            <v>38</v>
          </cell>
          <cell r="B46" t="str">
            <v>FAUQUET David</v>
          </cell>
          <cell r="C46" t="str">
            <v>RC ARRAS</v>
          </cell>
          <cell r="D46">
            <v>25</v>
          </cell>
          <cell r="E46" t="str">
            <v>SM</v>
          </cell>
          <cell r="F46" t="str">
            <v>10 - NPC</v>
          </cell>
          <cell r="G46" t="str">
            <v>07620-62</v>
          </cell>
        </row>
        <row r="47">
          <cell r="A47">
            <v>39</v>
          </cell>
          <cell r="B47" t="str">
            <v>GODIN Grégory</v>
          </cell>
          <cell r="C47" t="str">
            <v>PPC WATTIGNIES</v>
          </cell>
          <cell r="D47">
            <v>25</v>
          </cell>
          <cell r="E47" t="str">
            <v>SM</v>
          </cell>
          <cell r="F47" t="str">
            <v>10 - NPC</v>
          </cell>
          <cell r="G47" t="str">
            <v>17047-59</v>
          </cell>
        </row>
        <row r="48">
          <cell r="A48">
            <v>40</v>
          </cell>
          <cell r="B48" t="str">
            <v>MATHIES Baptiste</v>
          </cell>
          <cell r="C48" t="str">
            <v>COMBS LA VILLES</v>
          </cell>
          <cell r="D48">
            <v>25</v>
          </cell>
          <cell r="E48" t="str">
            <v>SM</v>
          </cell>
          <cell r="F48" t="str">
            <v>12 - IF</v>
          </cell>
          <cell r="G48" t="str">
            <v>03961-77</v>
          </cell>
        </row>
        <row r="49">
          <cell r="A49">
            <v>41</v>
          </cell>
          <cell r="B49" t="str">
            <v>GUILLEN Alexandre</v>
          </cell>
          <cell r="C49" t="str">
            <v>COURBEVOIE</v>
          </cell>
          <cell r="D49">
            <v>25</v>
          </cell>
          <cell r="E49" t="str">
            <v>SM</v>
          </cell>
          <cell r="F49" t="str">
            <v>12 - IF</v>
          </cell>
          <cell r="G49" t="str">
            <v>17322-92</v>
          </cell>
        </row>
        <row r="50">
          <cell r="A50">
            <v>42</v>
          </cell>
          <cell r="B50" t="str">
            <v>SULTAN Jérémy</v>
          </cell>
          <cell r="C50" t="str">
            <v>JS ALFORT</v>
          </cell>
          <cell r="D50">
            <v>25</v>
          </cell>
          <cell r="E50" t="str">
            <v>SM</v>
          </cell>
          <cell r="F50" t="str">
            <v>12 - IF</v>
          </cell>
          <cell r="G50" t="str">
            <v>13163-94</v>
          </cell>
        </row>
        <row r="51">
          <cell r="A51">
            <v>43</v>
          </cell>
          <cell r="B51" t="str">
            <v>BAUDE David</v>
          </cell>
          <cell r="C51" t="str">
            <v>DRANCY</v>
          </cell>
          <cell r="D51">
            <v>30</v>
          </cell>
          <cell r="E51" t="str">
            <v>SM</v>
          </cell>
          <cell r="F51" t="str">
            <v>12 - IF</v>
          </cell>
          <cell r="G51" t="str">
            <v>06397-93</v>
          </cell>
        </row>
        <row r="52">
          <cell r="A52">
            <v>44</v>
          </cell>
          <cell r="B52" t="str">
            <v>GOUEL Laurent</v>
          </cell>
          <cell r="C52" t="str">
            <v>MEUDON</v>
          </cell>
          <cell r="D52">
            <v>25</v>
          </cell>
          <cell r="E52" t="str">
            <v>SM</v>
          </cell>
          <cell r="F52" t="str">
            <v>12 - IF</v>
          </cell>
          <cell r="G52" t="str">
            <v>00610-92</v>
          </cell>
        </row>
        <row r="53">
          <cell r="A53">
            <v>45</v>
          </cell>
          <cell r="B53" t="str">
            <v>DURAND Johnny</v>
          </cell>
          <cell r="C53" t="str">
            <v>PARIS 13</v>
          </cell>
          <cell r="D53">
            <v>25</v>
          </cell>
          <cell r="E53" t="str">
            <v>SM</v>
          </cell>
          <cell r="F53" t="str">
            <v>12 - IF</v>
          </cell>
          <cell r="G53" t="str">
            <v>05006-75</v>
          </cell>
        </row>
        <row r="54">
          <cell r="A54">
            <v>46</v>
          </cell>
          <cell r="B54" t="str">
            <v>MASSON Jérome</v>
          </cell>
          <cell r="C54" t="str">
            <v>ELANCOURT</v>
          </cell>
          <cell r="D54">
            <v>30</v>
          </cell>
          <cell r="E54" t="str">
            <v>SM</v>
          </cell>
          <cell r="F54" t="str">
            <v>12 - IF</v>
          </cell>
          <cell r="G54" t="str">
            <v>23903-78</v>
          </cell>
        </row>
        <row r="55">
          <cell r="A55">
            <v>47</v>
          </cell>
          <cell r="B55" t="str">
            <v>DUMONT Eric</v>
          </cell>
          <cell r="C55" t="str">
            <v>CHEVILLY</v>
          </cell>
          <cell r="D55">
            <v>25</v>
          </cell>
          <cell r="E55" t="str">
            <v>SM</v>
          </cell>
          <cell r="F55" t="str">
            <v>12 - IF</v>
          </cell>
          <cell r="G55" t="str">
            <v>09289-94</v>
          </cell>
        </row>
        <row r="56">
          <cell r="A56">
            <v>48</v>
          </cell>
          <cell r="B56" t="str">
            <v>LEGRAND Vincent</v>
          </cell>
          <cell r="C56" t="str">
            <v>BOIS COLOMBES</v>
          </cell>
          <cell r="D56">
            <v>25</v>
          </cell>
          <cell r="E56" t="str">
            <v>SM</v>
          </cell>
          <cell r="F56" t="str">
            <v>12 - IF</v>
          </cell>
          <cell r="G56" t="str">
            <v>08328-92</v>
          </cell>
        </row>
        <row r="57">
          <cell r="A57">
            <v>49</v>
          </cell>
          <cell r="B57" t="str">
            <v>PIETU Benoit</v>
          </cell>
          <cell r="C57" t="str">
            <v>BEAUCHAMP</v>
          </cell>
          <cell r="D57">
            <v>25</v>
          </cell>
          <cell r="E57" t="str">
            <v>SM</v>
          </cell>
          <cell r="F57" t="str">
            <v>12 - IF</v>
          </cell>
          <cell r="G57" t="str">
            <v>03087-95</v>
          </cell>
        </row>
        <row r="58">
          <cell r="A58">
            <v>50</v>
          </cell>
          <cell r="B58" t="str">
            <v>LEBROT Fabien</v>
          </cell>
          <cell r="C58" t="str">
            <v>CONFLANS Ste HONORINE</v>
          </cell>
          <cell r="D58">
            <v>30</v>
          </cell>
          <cell r="E58" t="str">
            <v>SM</v>
          </cell>
          <cell r="F58" t="str">
            <v>12 - IF</v>
          </cell>
          <cell r="G58" t="str">
            <v>10702-78</v>
          </cell>
        </row>
        <row r="59">
          <cell r="A59">
            <v>51</v>
          </cell>
          <cell r="B59" t="str">
            <v>PACAUD Julien</v>
          </cell>
          <cell r="C59" t="str">
            <v>PARIS 13</v>
          </cell>
          <cell r="D59">
            <v>25</v>
          </cell>
          <cell r="E59" t="str">
            <v>SM</v>
          </cell>
          <cell r="F59" t="str">
            <v>12 - IF</v>
          </cell>
          <cell r="G59" t="str">
            <v>10751-75</v>
          </cell>
        </row>
        <row r="60">
          <cell r="A60">
            <v>52</v>
          </cell>
          <cell r="B60" t="str">
            <v>TRUONG Christophe</v>
          </cell>
          <cell r="C60" t="str">
            <v>ISSEENNE</v>
          </cell>
          <cell r="D60">
            <v>30</v>
          </cell>
          <cell r="E60" t="str">
            <v>SM</v>
          </cell>
          <cell r="F60" t="str">
            <v>12 - IF</v>
          </cell>
          <cell r="G60" t="str">
            <v>14106-92</v>
          </cell>
        </row>
        <row r="61">
          <cell r="A61">
            <v>53</v>
          </cell>
          <cell r="B61" t="str">
            <v>BOURUMEAU Laurent</v>
          </cell>
          <cell r="C61" t="str">
            <v>OZOIR LA FERRIERE</v>
          </cell>
          <cell r="D61">
            <v>35</v>
          </cell>
          <cell r="E61" t="str">
            <v>SM</v>
          </cell>
          <cell r="F61" t="str">
            <v>12 - IF</v>
          </cell>
          <cell r="G61" t="str">
            <v>04711-77</v>
          </cell>
        </row>
        <row r="62">
          <cell r="A62">
            <v>54</v>
          </cell>
          <cell r="B62" t="str">
            <v>ZEGLI Mohammed</v>
          </cell>
          <cell r="C62" t="str">
            <v>VILLETANEUSE</v>
          </cell>
          <cell r="D62">
            <v>30</v>
          </cell>
          <cell r="E62" t="str">
            <v>SM</v>
          </cell>
          <cell r="F62" t="str">
            <v>12 - IF</v>
          </cell>
          <cell r="G62" t="str">
            <v>05843-93</v>
          </cell>
        </row>
        <row r="63">
          <cell r="A63">
            <v>55</v>
          </cell>
          <cell r="B63" t="str">
            <v>GUIGNARD Raphael</v>
          </cell>
          <cell r="C63" t="str">
            <v>Ste GENEVIEVE</v>
          </cell>
          <cell r="D63">
            <v>25</v>
          </cell>
          <cell r="E63" t="str">
            <v>SM</v>
          </cell>
          <cell r="F63" t="str">
            <v>12 - IF</v>
          </cell>
          <cell r="G63" t="str">
            <v>16240-91</v>
          </cell>
        </row>
        <row r="64">
          <cell r="A64">
            <v>56</v>
          </cell>
          <cell r="B64" t="str">
            <v>ROUET Jérémy</v>
          </cell>
          <cell r="C64" t="str">
            <v>CSM FINANCES</v>
          </cell>
          <cell r="D64">
            <v>25</v>
          </cell>
          <cell r="E64" t="str">
            <v>SM</v>
          </cell>
          <cell r="F64" t="str">
            <v>12 - IF</v>
          </cell>
          <cell r="G64" t="str">
            <v>07926-75</v>
          </cell>
        </row>
        <row r="65">
          <cell r="A65">
            <v>57</v>
          </cell>
          <cell r="B65" t="str">
            <v>MORARDET Mickael</v>
          </cell>
          <cell r="C65" t="str">
            <v>BEAUCHAMP</v>
          </cell>
          <cell r="D65">
            <v>25</v>
          </cell>
          <cell r="E65" t="str">
            <v>SM</v>
          </cell>
          <cell r="F65" t="str">
            <v>12 - IF</v>
          </cell>
          <cell r="G65" t="str">
            <v>99129-55</v>
          </cell>
        </row>
        <row r="66">
          <cell r="A66">
            <v>58</v>
          </cell>
          <cell r="B66" t="str">
            <v>PIROLLI Philippe</v>
          </cell>
          <cell r="C66" t="str">
            <v>CRETEIL</v>
          </cell>
          <cell r="D66">
            <v>30</v>
          </cell>
          <cell r="E66" t="str">
            <v>SM</v>
          </cell>
          <cell r="F66" t="str">
            <v>12 - IF</v>
          </cell>
          <cell r="G66" t="str">
            <v>07200-94</v>
          </cell>
        </row>
        <row r="67">
          <cell r="A67">
            <v>59</v>
          </cell>
          <cell r="B67" t="str">
            <v>RAPPE Yannick</v>
          </cell>
          <cell r="C67" t="str">
            <v>SAVIGNY</v>
          </cell>
          <cell r="D67">
            <v>25</v>
          </cell>
          <cell r="E67" t="str">
            <v>SM</v>
          </cell>
          <cell r="F67" t="str">
            <v>12 - IF</v>
          </cell>
          <cell r="G67" t="str">
            <v>10501-91</v>
          </cell>
        </row>
        <row r="68">
          <cell r="A68">
            <v>60</v>
          </cell>
          <cell r="B68" t="str">
            <v>MADRELLE Jérome</v>
          </cell>
          <cell r="C68" t="str">
            <v>CROSNES</v>
          </cell>
          <cell r="D68">
            <v>30</v>
          </cell>
          <cell r="E68" t="str">
            <v>SM</v>
          </cell>
          <cell r="F68" t="str">
            <v>12 - IF</v>
          </cell>
          <cell r="G68" t="str">
            <v>13745-91</v>
          </cell>
        </row>
        <row r="69">
          <cell r="A69">
            <v>61</v>
          </cell>
          <cell r="B69" t="str">
            <v>BAILLOUX Marc</v>
          </cell>
          <cell r="C69" t="str">
            <v>ARGENTEUIL</v>
          </cell>
          <cell r="D69">
            <v>25</v>
          </cell>
          <cell r="E69" t="str">
            <v>SM</v>
          </cell>
          <cell r="F69" t="str">
            <v>12 - IF</v>
          </cell>
          <cell r="G69" t="str">
            <v>01228-95</v>
          </cell>
        </row>
        <row r="70">
          <cell r="A70">
            <v>62</v>
          </cell>
          <cell r="B70" t="str">
            <v>GAILLARD Yves</v>
          </cell>
          <cell r="C70" t="str">
            <v>OZOIR LA FERRIERE</v>
          </cell>
          <cell r="D70">
            <v>30</v>
          </cell>
          <cell r="E70" t="str">
            <v>SM</v>
          </cell>
          <cell r="F70" t="str">
            <v>12 - IF</v>
          </cell>
          <cell r="G70" t="str">
            <v>06873-77</v>
          </cell>
        </row>
        <row r="71">
          <cell r="A71">
            <v>63</v>
          </cell>
          <cell r="B71" t="str">
            <v>LAZRAK Imad</v>
          </cell>
          <cell r="C71" t="str">
            <v>NOCEENNE</v>
          </cell>
          <cell r="D71">
            <v>25</v>
          </cell>
          <cell r="E71" t="str">
            <v>SM</v>
          </cell>
          <cell r="F71" t="str">
            <v>12 - IF</v>
          </cell>
          <cell r="G71" t="str">
            <v>10071-93</v>
          </cell>
        </row>
        <row r="72">
          <cell r="A72">
            <v>64</v>
          </cell>
          <cell r="B72" t="str">
            <v>COCHET Vincent</v>
          </cell>
          <cell r="C72" t="str">
            <v>CONFLANS Ste HONORINE</v>
          </cell>
          <cell r="D72">
            <v>25</v>
          </cell>
          <cell r="E72" t="str">
            <v>SM</v>
          </cell>
          <cell r="F72" t="str">
            <v>12 - IF</v>
          </cell>
          <cell r="G72" t="str">
            <v>12922-78</v>
          </cell>
        </row>
        <row r="73">
          <cell r="A73">
            <v>65</v>
          </cell>
          <cell r="B73" t="str">
            <v>MATAM Hermann</v>
          </cell>
          <cell r="C73" t="str">
            <v>CONFLANS Ste HONORINE</v>
          </cell>
          <cell r="D73">
            <v>30</v>
          </cell>
          <cell r="E73" t="str">
            <v>SM</v>
          </cell>
          <cell r="F73" t="str">
            <v>12 - IF</v>
          </cell>
          <cell r="G73" t="str">
            <v>13679-78</v>
          </cell>
        </row>
        <row r="74">
          <cell r="A74">
            <v>66</v>
          </cell>
          <cell r="B74" t="str">
            <v>BACZINSKI Stéfan</v>
          </cell>
          <cell r="C74" t="str">
            <v>ROISY en BRIE</v>
          </cell>
          <cell r="D74">
            <v>35</v>
          </cell>
          <cell r="E74" t="str">
            <v>SM</v>
          </cell>
          <cell r="F74" t="str">
            <v>12 - IF</v>
          </cell>
          <cell r="G74" t="str">
            <v>06719-77</v>
          </cell>
        </row>
        <row r="75">
          <cell r="A75">
            <v>67</v>
          </cell>
          <cell r="B75" t="str">
            <v>FERRANDEZ Thomas</v>
          </cell>
          <cell r="C75" t="str">
            <v>AGDE/BEZIERS</v>
          </cell>
          <cell r="D75">
            <v>35</v>
          </cell>
          <cell r="E75" t="str">
            <v>SM</v>
          </cell>
          <cell r="F75" t="str">
            <v>13 - LR</v>
          </cell>
          <cell r="G75" t="str">
            <v>06927-34</v>
          </cell>
        </row>
        <row r="76">
          <cell r="A76">
            <v>68</v>
          </cell>
          <cell r="B76" t="str">
            <v>SBARRA Damien</v>
          </cell>
          <cell r="C76" t="str">
            <v>ASPTT SETE</v>
          </cell>
          <cell r="D76">
            <v>35</v>
          </cell>
          <cell r="E76" t="str">
            <v>SM</v>
          </cell>
          <cell r="F76" t="str">
            <v>13 - LR</v>
          </cell>
          <cell r="G76" t="str">
            <v>05583-34</v>
          </cell>
        </row>
        <row r="77">
          <cell r="A77">
            <v>69</v>
          </cell>
          <cell r="B77" t="str">
            <v>CHAMBARET Eric</v>
          </cell>
          <cell r="C77" t="str">
            <v>TT SAINT VIANCE</v>
          </cell>
          <cell r="D77">
            <v>25</v>
          </cell>
          <cell r="E77" t="str">
            <v>SM</v>
          </cell>
          <cell r="F77" t="str">
            <v>14 - LI</v>
          </cell>
          <cell r="G77" t="str">
            <v>00493-19</v>
          </cell>
        </row>
        <row r="78">
          <cell r="A78">
            <v>70</v>
          </cell>
          <cell r="B78" t="str">
            <v>MAIGNE Gilles</v>
          </cell>
          <cell r="C78" t="str">
            <v>PANA LOISIRS</v>
          </cell>
          <cell r="D78">
            <v>30</v>
          </cell>
          <cell r="E78" t="str">
            <v>SM</v>
          </cell>
          <cell r="F78" t="str">
            <v>14 - LI</v>
          </cell>
          <cell r="G78" t="str">
            <v>02782-87</v>
          </cell>
        </row>
        <row r="79">
          <cell r="A79">
            <v>71</v>
          </cell>
          <cell r="B79" t="str">
            <v>KLEIN Stéphane</v>
          </cell>
          <cell r="C79" t="str">
            <v>THIONVILLE SP</v>
          </cell>
          <cell r="D79">
            <v>30</v>
          </cell>
          <cell r="E79" t="str">
            <v>SM</v>
          </cell>
          <cell r="F79" t="str">
            <v>15 - LO</v>
          </cell>
          <cell r="G79" t="str">
            <v>03551-57</v>
          </cell>
        </row>
        <row r="80">
          <cell r="A80">
            <v>72</v>
          </cell>
          <cell r="B80" t="str">
            <v>MATER Jean-Baptiste</v>
          </cell>
          <cell r="C80" t="str">
            <v>SAINT DIE</v>
          </cell>
          <cell r="D80">
            <v>25</v>
          </cell>
          <cell r="E80" t="str">
            <v>SM</v>
          </cell>
          <cell r="F80" t="str">
            <v>15 - LO</v>
          </cell>
          <cell r="G80" t="str">
            <v>03299-88</v>
          </cell>
        </row>
        <row r="81">
          <cell r="A81">
            <v>73</v>
          </cell>
          <cell r="B81" t="str">
            <v>JOUNDY Malik</v>
          </cell>
          <cell r="C81" t="str">
            <v>NANCY SLUC</v>
          </cell>
          <cell r="D81">
            <v>25</v>
          </cell>
          <cell r="E81" t="str">
            <v>SM</v>
          </cell>
          <cell r="F81" t="str">
            <v>15 - LO</v>
          </cell>
          <cell r="G81" t="str">
            <v>11517-54</v>
          </cell>
        </row>
        <row r="82">
          <cell r="A82">
            <v>74</v>
          </cell>
          <cell r="B82" t="str">
            <v>NOVELLU Sylvain</v>
          </cell>
          <cell r="C82" t="str">
            <v>SAINT AVOLD</v>
          </cell>
          <cell r="D82">
            <v>30</v>
          </cell>
          <cell r="E82" t="str">
            <v>SM</v>
          </cell>
          <cell r="F82" t="str">
            <v>15 - LO</v>
          </cell>
          <cell r="G82" t="str">
            <v>00626-57</v>
          </cell>
        </row>
        <row r="83">
          <cell r="A83">
            <v>75</v>
          </cell>
          <cell r="B83" t="str">
            <v>PINGAULT Armel</v>
          </cell>
          <cell r="C83" t="str">
            <v>CAEN TTC</v>
          </cell>
          <cell r="D83">
            <v>25</v>
          </cell>
          <cell r="E83" t="str">
            <v>SM</v>
          </cell>
          <cell r="F83" t="str">
            <v>17 - BN</v>
          </cell>
          <cell r="G83" t="str">
            <v>07334-14</v>
          </cell>
        </row>
        <row r="84">
          <cell r="A84">
            <v>76</v>
          </cell>
          <cell r="B84" t="str">
            <v>MENAND Pierre</v>
          </cell>
          <cell r="C84" t="str">
            <v>JA COUTANCES</v>
          </cell>
          <cell r="D84">
            <v>30</v>
          </cell>
          <cell r="E84" t="str">
            <v>SM</v>
          </cell>
          <cell r="F84" t="str">
            <v>17 - BN</v>
          </cell>
          <cell r="G84" t="str">
            <v>05937-50</v>
          </cell>
        </row>
        <row r="85">
          <cell r="A85">
            <v>77</v>
          </cell>
          <cell r="B85" t="str">
            <v>DENIAUX Olivier</v>
          </cell>
          <cell r="C85" t="str">
            <v>AG CAEN</v>
          </cell>
          <cell r="D85">
            <v>30</v>
          </cell>
          <cell r="E85" t="str">
            <v>SM</v>
          </cell>
          <cell r="F85" t="str">
            <v>17 - BN</v>
          </cell>
          <cell r="G85" t="str">
            <v>04056-14</v>
          </cell>
        </row>
        <row r="86">
          <cell r="A86">
            <v>78</v>
          </cell>
          <cell r="B86" t="str">
            <v>RAGEL Laurent</v>
          </cell>
          <cell r="C86" t="str">
            <v>ALCL Gd QUEVILLY</v>
          </cell>
          <cell r="D86">
            <v>25</v>
          </cell>
          <cell r="E86" t="str">
            <v>SM</v>
          </cell>
          <cell r="F86" t="str">
            <v>18 - HN</v>
          </cell>
          <cell r="G86" t="str">
            <v>04204-76</v>
          </cell>
        </row>
        <row r="87">
          <cell r="A87">
            <v>79</v>
          </cell>
          <cell r="B87" t="str">
            <v>ZEDE Emmanuel</v>
          </cell>
          <cell r="C87" t="str">
            <v>SPO ROUEN</v>
          </cell>
          <cell r="D87">
            <v>30</v>
          </cell>
          <cell r="E87" t="str">
            <v>SM</v>
          </cell>
          <cell r="F87" t="str">
            <v>18 - HN</v>
          </cell>
          <cell r="G87" t="str">
            <v>00940-76</v>
          </cell>
        </row>
        <row r="88">
          <cell r="A88">
            <v>80</v>
          </cell>
          <cell r="B88" t="str">
            <v>RUSS Cédric</v>
          </cell>
          <cell r="C88" t="str">
            <v>PTT SOISSONS</v>
          </cell>
          <cell r="D88">
            <v>35</v>
          </cell>
          <cell r="E88" t="str">
            <v>SM</v>
          </cell>
          <cell r="F88" t="str">
            <v>19 - PI</v>
          </cell>
          <cell r="G88" t="str">
            <v>05196-02</v>
          </cell>
        </row>
        <row r="89">
          <cell r="A89">
            <v>81</v>
          </cell>
          <cell r="B89" t="str">
            <v>MONTEIL Jean-François</v>
          </cell>
          <cell r="C89" t="str">
            <v>PTT SOISSONS</v>
          </cell>
          <cell r="D89">
            <v>30</v>
          </cell>
          <cell r="E89" t="str">
            <v>SM</v>
          </cell>
          <cell r="F89" t="str">
            <v>19 - PI</v>
          </cell>
          <cell r="G89" t="str">
            <v>03309-02</v>
          </cell>
        </row>
        <row r="90">
          <cell r="A90">
            <v>82</v>
          </cell>
          <cell r="B90" t="str">
            <v>LEFAY Christophe</v>
          </cell>
          <cell r="C90" t="str">
            <v>BRETEUIL</v>
          </cell>
          <cell r="D90">
            <v>30</v>
          </cell>
          <cell r="E90" t="str">
            <v>SM</v>
          </cell>
          <cell r="F90" t="str">
            <v>19 - PI</v>
          </cell>
          <cell r="G90" t="str">
            <v>04271-60</v>
          </cell>
        </row>
        <row r="91">
          <cell r="A91">
            <v>83</v>
          </cell>
          <cell r="B91" t="str">
            <v>MANDON Romain</v>
          </cell>
          <cell r="C91" t="str">
            <v>UA COGNAC</v>
          </cell>
          <cell r="D91">
            <v>25</v>
          </cell>
          <cell r="E91" t="str">
            <v>SM</v>
          </cell>
          <cell r="F91" t="str">
            <v>20 - PC</v>
          </cell>
          <cell r="G91" t="str">
            <v>04897-16</v>
          </cell>
        </row>
        <row r="92">
          <cell r="A92">
            <v>84</v>
          </cell>
          <cell r="B92" t="str">
            <v>FOUILLET Jérémy</v>
          </cell>
          <cell r="C92" t="str">
            <v>THOUARS</v>
          </cell>
          <cell r="D92">
            <v>25</v>
          </cell>
          <cell r="E92" t="str">
            <v>SM</v>
          </cell>
          <cell r="F92" t="str">
            <v>20 - PC</v>
          </cell>
          <cell r="G92" t="str">
            <v>06641-79</v>
          </cell>
        </row>
        <row r="93">
          <cell r="A93">
            <v>85</v>
          </cell>
          <cell r="B93" t="str">
            <v>ADAM Mathieu</v>
          </cell>
          <cell r="C93" t="str">
            <v>UA COGNAC</v>
          </cell>
          <cell r="D93">
            <v>35</v>
          </cell>
          <cell r="E93" t="str">
            <v>SM</v>
          </cell>
          <cell r="F93" t="str">
            <v>20 - PC</v>
          </cell>
          <cell r="G93" t="str">
            <v>03350-16</v>
          </cell>
        </row>
        <row r="94">
          <cell r="A94">
            <v>86</v>
          </cell>
          <cell r="B94" t="str">
            <v>DENIZOT Guillaume</v>
          </cell>
          <cell r="C94" t="str">
            <v>PPC AVIGNON</v>
          </cell>
          <cell r="D94">
            <v>30</v>
          </cell>
          <cell r="E94" t="str">
            <v>SM</v>
          </cell>
          <cell r="F94" t="str">
            <v>21 - PR</v>
          </cell>
          <cell r="G94" t="str">
            <v>03611-84</v>
          </cell>
        </row>
        <row r="95">
          <cell r="A95">
            <v>87</v>
          </cell>
          <cell r="B95" t="str">
            <v>GIRARD Jean Philippe</v>
          </cell>
          <cell r="C95" t="str">
            <v>ASPTT TOULOUSE</v>
          </cell>
          <cell r="D95">
            <v>25</v>
          </cell>
          <cell r="E95" t="str">
            <v>SM</v>
          </cell>
          <cell r="F95" t="str">
            <v>22 - PY</v>
          </cell>
          <cell r="G95" t="str">
            <v>05124-31</v>
          </cell>
        </row>
        <row r="96">
          <cell r="A96">
            <v>88</v>
          </cell>
          <cell r="B96" t="str">
            <v>MARTINEZ Damien</v>
          </cell>
          <cell r="C96" t="str">
            <v>CP AUCH</v>
          </cell>
          <cell r="D96">
            <v>30</v>
          </cell>
          <cell r="E96" t="str">
            <v>SM</v>
          </cell>
          <cell r="F96" t="str">
            <v>22 - PY</v>
          </cell>
          <cell r="G96" t="str">
            <v>00807-32</v>
          </cell>
        </row>
        <row r="97">
          <cell r="A97">
            <v>89</v>
          </cell>
          <cell r="B97" t="str">
            <v>FAZZINO Thierry</v>
          </cell>
          <cell r="C97" t="str">
            <v>JS CUGNAUX</v>
          </cell>
          <cell r="D97">
            <v>30</v>
          </cell>
          <cell r="E97" t="str">
            <v>SM</v>
          </cell>
          <cell r="F97" t="str">
            <v>22 - PY</v>
          </cell>
          <cell r="G97" t="str">
            <v>07481-31</v>
          </cell>
        </row>
        <row r="98">
          <cell r="A98">
            <v>90</v>
          </cell>
          <cell r="B98" t="str">
            <v>MARLIN Christophe</v>
          </cell>
          <cell r="C98" t="str">
            <v>ES AUBIGNY S NERE</v>
          </cell>
          <cell r="D98">
            <v>25</v>
          </cell>
          <cell r="E98" t="str">
            <v>SM</v>
          </cell>
          <cell r="F98" t="str">
            <v>23 - CE</v>
          </cell>
          <cell r="G98" t="str">
            <v>00772-18</v>
          </cell>
        </row>
        <row r="99">
          <cell r="A99">
            <v>91</v>
          </cell>
          <cell r="B99" t="str">
            <v>HERMELINE Alexandre</v>
          </cell>
          <cell r="C99" t="str">
            <v>ASEG CHARTRES</v>
          </cell>
          <cell r="D99">
            <v>30</v>
          </cell>
          <cell r="E99" t="str">
            <v>SM</v>
          </cell>
          <cell r="F99" t="str">
            <v>23 - CE</v>
          </cell>
          <cell r="G99" t="str">
            <v>04682-28</v>
          </cell>
        </row>
        <row r="100">
          <cell r="A100">
            <v>92</v>
          </cell>
          <cell r="B100" t="str">
            <v>MORIEUX Alexandre</v>
          </cell>
          <cell r="C100" t="str">
            <v>St AVERTIN SPORTS</v>
          </cell>
          <cell r="D100">
            <v>30</v>
          </cell>
          <cell r="E100" t="str">
            <v>SM</v>
          </cell>
          <cell r="F100" t="str">
            <v>23 - CE</v>
          </cell>
          <cell r="G100" t="str">
            <v>07337-37</v>
          </cell>
        </row>
        <row r="101">
          <cell r="A101">
            <v>93</v>
          </cell>
          <cell r="B101" t="str">
            <v>RICHARD Jean-Alexandre</v>
          </cell>
          <cell r="C101" t="str">
            <v>TT JOUE-LES-TOURS</v>
          </cell>
          <cell r="D101">
            <v>25</v>
          </cell>
          <cell r="E101" t="str">
            <v>SM</v>
          </cell>
          <cell r="F101" t="str">
            <v>23 - CE</v>
          </cell>
          <cell r="G101" t="str">
            <v>07338-37</v>
          </cell>
        </row>
        <row r="102">
          <cell r="A102">
            <v>94</v>
          </cell>
          <cell r="B102" t="str">
            <v>PUTHOSTE Patrice</v>
          </cell>
          <cell r="C102" t="str">
            <v>St AVERTIN SPORTS</v>
          </cell>
          <cell r="D102">
            <v>25</v>
          </cell>
          <cell r="E102" t="str">
            <v>SM</v>
          </cell>
          <cell r="F102" t="str">
            <v>23 - CE</v>
          </cell>
          <cell r="G102" t="str">
            <v>00278-37</v>
          </cell>
        </row>
        <row r="103">
          <cell r="A103">
            <v>95</v>
          </cell>
        </row>
        <row r="104">
          <cell r="A104">
            <v>96</v>
          </cell>
        </row>
        <row r="105">
          <cell r="A105">
            <v>97</v>
          </cell>
        </row>
        <row r="106">
          <cell r="A106">
            <v>98</v>
          </cell>
        </row>
        <row r="107">
          <cell r="A107">
            <v>99</v>
          </cell>
        </row>
        <row r="108">
          <cell r="A108">
            <v>100</v>
          </cell>
        </row>
        <row r="109">
          <cell r="A109">
            <v>101</v>
          </cell>
        </row>
        <row r="110">
          <cell r="A110">
            <v>102</v>
          </cell>
        </row>
        <row r="111">
          <cell r="A111">
            <v>103</v>
          </cell>
        </row>
        <row r="112">
          <cell r="A112">
            <v>104</v>
          </cell>
        </row>
        <row r="113">
          <cell r="A113">
            <v>105</v>
          </cell>
        </row>
        <row r="114">
          <cell r="A114">
            <v>106</v>
          </cell>
        </row>
        <row r="115">
          <cell r="A115">
            <v>107</v>
          </cell>
        </row>
        <row r="116">
          <cell r="A116">
            <v>108</v>
          </cell>
        </row>
        <row r="117">
          <cell r="A117">
            <v>109</v>
          </cell>
        </row>
        <row r="118">
          <cell r="A118">
            <v>110</v>
          </cell>
        </row>
        <row r="119">
          <cell r="A119">
            <v>111</v>
          </cell>
        </row>
        <row r="120">
          <cell r="A120">
            <v>112</v>
          </cell>
        </row>
        <row r="121">
          <cell r="A121">
            <v>113</v>
          </cell>
        </row>
        <row r="122">
          <cell r="A122">
            <v>114</v>
          </cell>
        </row>
        <row r="123">
          <cell r="A123">
            <v>115</v>
          </cell>
        </row>
        <row r="124">
          <cell r="A124">
            <v>116</v>
          </cell>
        </row>
        <row r="125">
          <cell r="A125">
            <v>117</v>
          </cell>
        </row>
        <row r="126">
          <cell r="A126">
            <v>118</v>
          </cell>
        </row>
        <row r="127">
          <cell r="A127">
            <v>119</v>
          </cell>
        </row>
        <row r="128">
          <cell r="A128">
            <v>120</v>
          </cell>
        </row>
        <row r="129">
          <cell r="A129">
            <v>121</v>
          </cell>
        </row>
        <row r="130">
          <cell r="A130">
            <v>122</v>
          </cell>
        </row>
        <row r="131">
          <cell r="A131">
            <v>123</v>
          </cell>
        </row>
        <row r="132">
          <cell r="A132">
            <v>124</v>
          </cell>
        </row>
        <row r="133">
          <cell r="A133">
            <v>125</v>
          </cell>
        </row>
        <row r="134">
          <cell r="A134">
            <v>126</v>
          </cell>
        </row>
        <row r="135">
          <cell r="A135">
            <v>127</v>
          </cell>
        </row>
        <row r="136">
          <cell r="A136">
            <v>128</v>
          </cell>
        </row>
        <row r="137">
          <cell r="A137">
            <v>129</v>
          </cell>
        </row>
        <row r="138">
          <cell r="A138">
            <v>130</v>
          </cell>
        </row>
        <row r="139">
          <cell r="A139">
            <v>131</v>
          </cell>
        </row>
        <row r="140">
          <cell r="A140">
            <v>132</v>
          </cell>
        </row>
        <row r="141">
          <cell r="A141">
            <v>133</v>
          </cell>
        </row>
        <row r="142">
          <cell r="A142">
            <v>134</v>
          </cell>
        </row>
        <row r="143">
          <cell r="B143" t="str">
            <v>Vu le Juge Arbitre :</v>
          </cell>
        </row>
        <row r="145">
          <cell r="B145" t="str">
            <v>COUGNAUD Dominique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Engagé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Classement"/>
      <sheetName val="Médailles"/>
      <sheetName val="Etat des Performances"/>
      <sheetName val="Repères"/>
      <sheetName val="Feuil1"/>
    </sheetNames>
    <sheetDataSet>
      <sheetData sheetId="1">
        <row r="10">
          <cell r="B10">
            <v>1</v>
          </cell>
          <cell r="C10" t="str">
            <v>BOBILLIER</v>
          </cell>
          <cell r="D10" t="str">
            <v>Loïc</v>
          </cell>
          <cell r="E10" t="str">
            <v>SAINT MEDARD DOULON</v>
          </cell>
          <cell r="F10" t="str">
            <v>N°122</v>
          </cell>
          <cell r="G10" t="str">
            <v>C2</v>
          </cell>
          <cell r="H10" t="str">
            <v>PL</v>
          </cell>
          <cell r="I10" t="str">
            <v>17024-44</v>
          </cell>
        </row>
        <row r="11">
          <cell r="B11">
            <v>2</v>
          </cell>
          <cell r="C11" t="str">
            <v>BOURSE</v>
          </cell>
          <cell r="D11" t="str">
            <v>Jacques</v>
          </cell>
          <cell r="E11" t="str">
            <v>CROIX ROUSSE AL</v>
          </cell>
          <cell r="F11">
            <v>30</v>
          </cell>
          <cell r="G11" t="str">
            <v>C2</v>
          </cell>
          <cell r="H11" t="str">
            <v>LY</v>
          </cell>
          <cell r="I11" t="str">
            <v>11803-69</v>
          </cell>
        </row>
        <row r="12">
          <cell r="B12">
            <v>3</v>
          </cell>
          <cell r="C12" t="str">
            <v>PANNARD</v>
          </cell>
          <cell r="D12" t="str">
            <v>Marc-Antoine</v>
          </cell>
          <cell r="E12" t="str">
            <v>ERNEE</v>
          </cell>
          <cell r="F12">
            <v>30</v>
          </cell>
          <cell r="G12" t="str">
            <v>C1</v>
          </cell>
          <cell r="H12" t="str">
            <v>PL</v>
          </cell>
          <cell r="I12" t="str">
            <v>10510-53</v>
          </cell>
        </row>
        <row r="13">
          <cell r="B13">
            <v>4</v>
          </cell>
          <cell r="C13" t="str">
            <v>BOISSELEAU</v>
          </cell>
          <cell r="D13" t="str">
            <v>Rémi</v>
          </cell>
          <cell r="E13" t="str">
            <v>LA ROCHE SUR YON ESO</v>
          </cell>
          <cell r="F13">
            <v>25</v>
          </cell>
          <cell r="G13" t="str">
            <v>C2</v>
          </cell>
          <cell r="H13" t="str">
            <v>PL</v>
          </cell>
          <cell r="I13" t="str">
            <v>8849-85</v>
          </cell>
        </row>
        <row r="14">
          <cell r="B14">
            <v>5</v>
          </cell>
          <cell r="C14" t="str">
            <v>ROUSSEL</v>
          </cell>
          <cell r="D14" t="str">
            <v>Patrick</v>
          </cell>
          <cell r="E14" t="str">
            <v>BETHUNE ASTT</v>
          </cell>
          <cell r="F14">
            <v>35</v>
          </cell>
          <cell r="G14" t="str">
            <v>C1</v>
          </cell>
          <cell r="H14" t="str">
            <v>NPC</v>
          </cell>
          <cell r="I14" t="str">
            <v>4725-62</v>
          </cell>
        </row>
        <row r="15">
          <cell r="B15">
            <v>6</v>
          </cell>
          <cell r="C15" t="str">
            <v>TRUCHE</v>
          </cell>
          <cell r="D15" t="str">
            <v>Florent</v>
          </cell>
          <cell r="E15" t="str">
            <v>BESANCON ASPTT</v>
          </cell>
          <cell r="F15">
            <v>35</v>
          </cell>
          <cell r="G15" t="str">
            <v>C1</v>
          </cell>
          <cell r="H15" t="str">
            <v>FC</v>
          </cell>
          <cell r="I15" t="str">
            <v>5764-25</v>
          </cell>
        </row>
        <row r="16">
          <cell r="B16">
            <v>7</v>
          </cell>
          <cell r="C16" t="str">
            <v>GLAIN</v>
          </cell>
          <cell r="D16" t="str">
            <v>Anthony</v>
          </cell>
          <cell r="E16" t="str">
            <v>CENTR'ISERE</v>
          </cell>
          <cell r="F16">
            <v>35</v>
          </cell>
          <cell r="G16" t="str">
            <v>C2</v>
          </cell>
          <cell r="H16" t="str">
            <v>AD</v>
          </cell>
          <cell r="I16" t="str">
            <v>7384-38</v>
          </cell>
        </row>
        <row r="17">
          <cell r="B17">
            <v>8</v>
          </cell>
          <cell r="C17" t="str">
            <v>MENAND</v>
          </cell>
          <cell r="D17" t="str">
            <v>Pierre</v>
          </cell>
          <cell r="E17" t="str">
            <v>COUTANCES JA</v>
          </cell>
          <cell r="F17">
            <v>35</v>
          </cell>
          <cell r="G17" t="str">
            <v>C2</v>
          </cell>
          <cell r="H17" t="str">
            <v>BN</v>
          </cell>
          <cell r="I17" t="str">
            <v>5937-50</v>
          </cell>
        </row>
        <row r="18">
          <cell r="B18">
            <v>9</v>
          </cell>
          <cell r="C18" t="str">
            <v>BOUCHAUD</v>
          </cell>
          <cell r="D18" t="str">
            <v>Julien</v>
          </cell>
          <cell r="E18" t="str">
            <v>SAINT JULIEN / LA CHAPELLE</v>
          </cell>
          <cell r="F18">
            <v>30</v>
          </cell>
          <cell r="G18" t="str">
            <v>C2</v>
          </cell>
          <cell r="H18" t="str">
            <v>PL</v>
          </cell>
          <cell r="I18" t="str">
            <v>16256-44</v>
          </cell>
        </row>
        <row r="19">
          <cell r="B19">
            <v>10</v>
          </cell>
          <cell r="C19" t="str">
            <v>JOANNE</v>
          </cell>
          <cell r="D19" t="str">
            <v>Cédric</v>
          </cell>
          <cell r="E19" t="str">
            <v>COLOMIER CLLL</v>
          </cell>
          <cell r="F19">
            <v>35</v>
          </cell>
          <cell r="G19" t="str">
            <v>C2</v>
          </cell>
          <cell r="H19" t="str">
            <v>PY</v>
          </cell>
          <cell r="I19" t="str">
            <v>2439-31</v>
          </cell>
        </row>
        <row r="20">
          <cell r="B20">
            <v>11</v>
          </cell>
          <cell r="C20" t="str">
            <v>BREUT</v>
          </cell>
          <cell r="D20" t="str">
            <v>Benjamin</v>
          </cell>
          <cell r="E20" t="str">
            <v>SAINT JEAN ALERTE</v>
          </cell>
          <cell r="F20">
            <v>35</v>
          </cell>
          <cell r="G20" t="str">
            <v>C2</v>
          </cell>
          <cell r="H20" t="str">
            <v>CE</v>
          </cell>
          <cell r="I20" t="str">
            <v>5771-45</v>
          </cell>
        </row>
        <row r="21">
          <cell r="B21">
            <v>12</v>
          </cell>
          <cell r="C21" t="str">
            <v>MONTAGNE</v>
          </cell>
          <cell r="D21" t="str">
            <v>Aurélien</v>
          </cell>
          <cell r="E21" t="str">
            <v>MONTMAGNY STT</v>
          </cell>
          <cell r="F21">
            <v>30</v>
          </cell>
          <cell r="G21" t="str">
            <v>C2</v>
          </cell>
          <cell r="H21" t="str">
            <v>IF</v>
          </cell>
          <cell r="I21" t="str">
            <v>9921-95</v>
          </cell>
        </row>
        <row r="22">
          <cell r="B22">
            <v>13</v>
          </cell>
          <cell r="C22" t="str">
            <v>ROY</v>
          </cell>
          <cell r="D22" t="str">
            <v>Julien</v>
          </cell>
          <cell r="E22" t="str">
            <v>TONNERRE AS</v>
          </cell>
          <cell r="F22">
            <v>30</v>
          </cell>
          <cell r="G22" t="str">
            <v>C2</v>
          </cell>
          <cell r="H22" t="str">
            <v>BO</v>
          </cell>
          <cell r="I22" t="str">
            <v>1613-89</v>
          </cell>
        </row>
        <row r="23">
          <cell r="B23">
            <v>14</v>
          </cell>
          <cell r="C23" t="str">
            <v>ZIMMERMANN</v>
          </cell>
          <cell r="D23" t="str">
            <v>Guillaume</v>
          </cell>
          <cell r="E23" t="str">
            <v>THORIGNE CJL</v>
          </cell>
          <cell r="F23">
            <v>35</v>
          </cell>
          <cell r="G23" t="str">
            <v>C2</v>
          </cell>
          <cell r="H23" t="str">
            <v>BR</v>
          </cell>
          <cell r="I23" t="str">
            <v>14486-35</v>
          </cell>
        </row>
        <row r="24">
          <cell r="B24">
            <v>15</v>
          </cell>
          <cell r="C24" t="str">
            <v>KHOURTA</v>
          </cell>
          <cell r="D24" t="str">
            <v>Idir</v>
          </cell>
          <cell r="E24" t="str">
            <v>SETE ASPTT</v>
          </cell>
          <cell r="F24">
            <v>45</v>
          </cell>
          <cell r="G24" t="str">
            <v>C1</v>
          </cell>
          <cell r="H24" t="str">
            <v>LR</v>
          </cell>
          <cell r="I24" t="str">
            <v>7426-34</v>
          </cell>
        </row>
        <row r="25">
          <cell r="B25">
            <v>16</v>
          </cell>
          <cell r="C25" t="str">
            <v>RAGOT</v>
          </cell>
          <cell r="D25" t="str">
            <v>Emmanuel</v>
          </cell>
          <cell r="E25" t="str">
            <v>BEAUCHAMP CTT</v>
          </cell>
          <cell r="F25">
            <v>35</v>
          </cell>
          <cell r="G25" t="str">
            <v>C2</v>
          </cell>
          <cell r="H25" t="str">
            <v>IF</v>
          </cell>
          <cell r="I25" t="str">
            <v>9166-95</v>
          </cell>
        </row>
        <row r="26">
          <cell r="B26">
            <v>17</v>
          </cell>
          <cell r="C26" t="str">
            <v>BAILLEUL</v>
          </cell>
          <cell r="D26" t="str">
            <v>Thomas</v>
          </cell>
          <cell r="E26" t="str">
            <v>SAINT LAURENT BLANGY</v>
          </cell>
          <cell r="F26">
            <v>25</v>
          </cell>
          <cell r="G26" t="str">
            <v>C2</v>
          </cell>
          <cell r="H26" t="str">
            <v>NPC</v>
          </cell>
          <cell r="I26" t="str">
            <v>4852-62</v>
          </cell>
        </row>
        <row r="27">
          <cell r="B27">
            <v>18</v>
          </cell>
          <cell r="C27" t="str">
            <v>MANDON</v>
          </cell>
          <cell r="D27" t="str">
            <v>Romain</v>
          </cell>
          <cell r="E27" t="str">
            <v>COGNAC AU</v>
          </cell>
          <cell r="F27">
            <v>35</v>
          </cell>
          <cell r="G27" t="str">
            <v>C2</v>
          </cell>
          <cell r="H27" t="str">
            <v>PC</v>
          </cell>
          <cell r="I27" t="str">
            <v>4897-16</v>
          </cell>
        </row>
        <row r="28">
          <cell r="B28">
            <v>19</v>
          </cell>
          <cell r="C28" t="str">
            <v>MOLENDA</v>
          </cell>
          <cell r="D28" t="str">
            <v>Alexandre</v>
          </cell>
          <cell r="E28" t="str">
            <v>CREUSOT VARENNE UP</v>
          </cell>
          <cell r="F28">
            <v>30</v>
          </cell>
          <cell r="G28" t="str">
            <v>C2</v>
          </cell>
          <cell r="H28" t="str">
            <v>BO</v>
          </cell>
          <cell r="I28" t="str">
            <v>3583-71</v>
          </cell>
        </row>
        <row r="29">
          <cell r="B29">
            <v>20</v>
          </cell>
          <cell r="C29" t="str">
            <v>VARY</v>
          </cell>
          <cell r="D29" t="str">
            <v>Rémi</v>
          </cell>
          <cell r="E29" t="str">
            <v>ANCERVILLE MJC</v>
          </cell>
          <cell r="F29">
            <v>45</v>
          </cell>
          <cell r="G29" t="str">
            <v>C1</v>
          </cell>
          <cell r="H29" t="str">
            <v>LO</v>
          </cell>
          <cell r="I29" t="str">
            <v>1633-55</v>
          </cell>
        </row>
        <row r="30">
          <cell r="B30">
            <v>21</v>
          </cell>
          <cell r="C30" t="str">
            <v>SCATIGNO</v>
          </cell>
          <cell r="D30" t="str">
            <v>Patrick</v>
          </cell>
          <cell r="E30" t="str">
            <v>SAINT EGREVE US</v>
          </cell>
          <cell r="F30">
            <v>40</v>
          </cell>
          <cell r="G30" t="str">
            <v>C1</v>
          </cell>
          <cell r="H30" t="str">
            <v>AD</v>
          </cell>
          <cell r="I30" t="str">
            <v>9022-38</v>
          </cell>
        </row>
        <row r="31">
          <cell r="B31">
            <v>22</v>
          </cell>
          <cell r="C31" t="str">
            <v>CHAVINIER</v>
          </cell>
          <cell r="D31" t="str">
            <v>Franck</v>
          </cell>
          <cell r="E31" t="str">
            <v>FONTENAY SOUS BOIS ACS</v>
          </cell>
          <cell r="F31">
            <v>35</v>
          </cell>
          <cell r="G31" t="str">
            <v>C2</v>
          </cell>
          <cell r="H31" t="str">
            <v>IF</v>
          </cell>
          <cell r="I31" t="str">
            <v>15553-94</v>
          </cell>
        </row>
        <row r="32">
          <cell r="B32">
            <v>23</v>
          </cell>
          <cell r="C32" t="str">
            <v>SPRINGAUX</v>
          </cell>
          <cell r="D32" t="str">
            <v>Eric</v>
          </cell>
          <cell r="E32" t="str">
            <v>CESTAS SAG</v>
          </cell>
          <cell r="F32">
            <v>40</v>
          </cell>
          <cell r="G32" t="str">
            <v>C1</v>
          </cell>
          <cell r="H32" t="str">
            <v>AQ</v>
          </cell>
          <cell r="I32" t="str">
            <v>12294-33</v>
          </cell>
        </row>
        <row r="33">
          <cell r="B33">
            <v>24</v>
          </cell>
          <cell r="C33" t="str">
            <v>DUMONT</v>
          </cell>
          <cell r="D33" t="str">
            <v>Eric</v>
          </cell>
          <cell r="E33" t="str">
            <v>CHEVILLY LARUE ELAN</v>
          </cell>
          <cell r="F33">
            <v>35</v>
          </cell>
          <cell r="G33" t="str">
            <v>C2</v>
          </cell>
          <cell r="H33" t="str">
            <v>IF</v>
          </cell>
          <cell r="I33" t="str">
            <v>9289-94</v>
          </cell>
        </row>
        <row r="34">
          <cell r="B34">
            <v>25</v>
          </cell>
          <cell r="C34" t="str">
            <v>PROVOST</v>
          </cell>
          <cell r="D34" t="str">
            <v>Thomas</v>
          </cell>
          <cell r="E34" t="str">
            <v>LE MANS ASGM</v>
          </cell>
          <cell r="F34">
            <v>30</v>
          </cell>
          <cell r="G34" t="str">
            <v>C1</v>
          </cell>
          <cell r="H34" t="str">
            <v>PL</v>
          </cell>
          <cell r="I34" t="str">
            <v>86-72</v>
          </cell>
        </row>
        <row r="35">
          <cell r="B35">
            <v>26</v>
          </cell>
          <cell r="C35" t="str">
            <v>POIZAT</v>
          </cell>
          <cell r="D35" t="str">
            <v>Baptiste</v>
          </cell>
          <cell r="E35" t="str">
            <v>ROUSSILLON RCPRS</v>
          </cell>
          <cell r="F35">
            <v>40</v>
          </cell>
          <cell r="G35" t="str">
            <v>C2</v>
          </cell>
          <cell r="H35" t="str">
            <v>AD</v>
          </cell>
          <cell r="I35" t="str">
            <v>7763-38</v>
          </cell>
        </row>
        <row r="36">
          <cell r="B36">
            <v>27</v>
          </cell>
          <cell r="C36" t="str">
            <v>OFFNER</v>
          </cell>
          <cell r="D36" t="str">
            <v>Sébastien</v>
          </cell>
          <cell r="E36" t="str">
            <v>HOCHFELDEN</v>
          </cell>
          <cell r="F36">
            <v>55</v>
          </cell>
          <cell r="G36" t="str">
            <v>C2</v>
          </cell>
          <cell r="H36" t="str">
            <v>AL</v>
          </cell>
          <cell r="I36" t="str">
            <v>4514-67</v>
          </cell>
        </row>
        <row r="37">
          <cell r="B37">
            <v>28</v>
          </cell>
          <cell r="C37" t="str">
            <v>VISAGE</v>
          </cell>
          <cell r="D37" t="str">
            <v>Florent</v>
          </cell>
          <cell r="E37" t="str">
            <v>CESTAS SAG</v>
          </cell>
          <cell r="F37">
            <v>50</v>
          </cell>
          <cell r="G37" t="str">
            <v>C2</v>
          </cell>
          <cell r="H37" t="str">
            <v>AQ</v>
          </cell>
          <cell r="I37" t="str">
            <v>10349-33</v>
          </cell>
        </row>
        <row r="38">
          <cell r="B38">
            <v>29</v>
          </cell>
          <cell r="C38" t="str">
            <v>BRUNEAU</v>
          </cell>
          <cell r="D38" t="str">
            <v>Julien</v>
          </cell>
          <cell r="E38" t="str">
            <v>ARNAGE</v>
          </cell>
          <cell r="F38">
            <v>35</v>
          </cell>
          <cell r="G38" t="str">
            <v>C2</v>
          </cell>
          <cell r="H38" t="str">
            <v>PL</v>
          </cell>
          <cell r="I38" t="str">
            <v>9195-72</v>
          </cell>
        </row>
        <row r="39">
          <cell r="B39">
            <v>30</v>
          </cell>
          <cell r="C39" t="str">
            <v>CLEMENTE</v>
          </cell>
          <cell r="D39" t="str">
            <v>Frédéric</v>
          </cell>
          <cell r="E39" t="str">
            <v>COURNON CL</v>
          </cell>
          <cell r="F39">
            <v>45</v>
          </cell>
          <cell r="G39" t="str">
            <v>C2</v>
          </cell>
          <cell r="H39" t="str">
            <v>AU</v>
          </cell>
          <cell r="I39" t="str">
            <v>5890-63</v>
          </cell>
        </row>
        <row r="40">
          <cell r="B40">
            <v>31</v>
          </cell>
          <cell r="C40" t="str">
            <v>MOLIN</v>
          </cell>
          <cell r="D40" t="str">
            <v>Nathanael</v>
          </cell>
          <cell r="E40" t="str">
            <v>DIJON TT</v>
          </cell>
          <cell r="F40">
            <v>35</v>
          </cell>
          <cell r="G40" t="str">
            <v>C1</v>
          </cell>
          <cell r="H40" t="str">
            <v>BO</v>
          </cell>
          <cell r="I40" t="str">
            <v>5929-21</v>
          </cell>
        </row>
        <row r="41">
          <cell r="B41">
            <v>32</v>
          </cell>
          <cell r="C41" t="str">
            <v>BERNARD</v>
          </cell>
          <cell r="D41" t="str">
            <v>Laurent</v>
          </cell>
          <cell r="E41" t="str">
            <v>3TY PAYS CAULNES BROONS</v>
          </cell>
          <cell r="F41">
            <v>45</v>
          </cell>
          <cell r="G41" t="str">
            <v>C2</v>
          </cell>
          <cell r="H41" t="str">
            <v>BR</v>
          </cell>
          <cell r="I41" t="str">
            <v>7393-22</v>
          </cell>
        </row>
        <row r="42">
          <cell r="B42">
            <v>33</v>
          </cell>
          <cell r="C42" t="str">
            <v>FRANCART</v>
          </cell>
          <cell r="D42" t="str">
            <v>Guillaume</v>
          </cell>
          <cell r="E42" t="str">
            <v>TAISSY</v>
          </cell>
          <cell r="F42">
            <v>40</v>
          </cell>
          <cell r="G42" t="str">
            <v>C1</v>
          </cell>
          <cell r="H42" t="str">
            <v>CH</v>
          </cell>
          <cell r="I42" t="str">
            <v>5209-51</v>
          </cell>
        </row>
        <row r="43">
          <cell r="B43">
            <v>34</v>
          </cell>
          <cell r="C43" t="str">
            <v>GIMENEZ</v>
          </cell>
          <cell r="D43" t="str">
            <v>Yohan</v>
          </cell>
          <cell r="E43" t="str">
            <v>ANTIBES JUAN LES PINS</v>
          </cell>
          <cell r="F43">
            <v>40</v>
          </cell>
          <cell r="G43" t="str">
            <v>C2</v>
          </cell>
          <cell r="H43" t="str">
            <v>CA</v>
          </cell>
          <cell r="I43" t="str">
            <v>4475-06</v>
          </cell>
        </row>
        <row r="44">
          <cell r="B44">
            <v>35</v>
          </cell>
          <cell r="C44" t="str">
            <v>BEVE</v>
          </cell>
          <cell r="D44" t="str">
            <v>Jérémie</v>
          </cell>
          <cell r="E44" t="str">
            <v>BETHUNE ASTT</v>
          </cell>
          <cell r="F44">
            <v>35</v>
          </cell>
          <cell r="G44" t="str">
            <v>C2</v>
          </cell>
          <cell r="H44" t="str">
            <v>NPC</v>
          </cell>
          <cell r="I44" t="str">
            <v>6667-62</v>
          </cell>
        </row>
        <row r="45">
          <cell r="B45">
            <v>36</v>
          </cell>
          <cell r="C45" t="str">
            <v>NOEL COINON</v>
          </cell>
          <cell r="D45" t="str">
            <v>Steve</v>
          </cell>
          <cell r="E45" t="str">
            <v>CHAMPLITTE</v>
          </cell>
          <cell r="F45">
            <v>45</v>
          </cell>
          <cell r="G45" t="str">
            <v>C2</v>
          </cell>
          <cell r="H45" t="str">
            <v>FC</v>
          </cell>
          <cell r="I45" t="str">
            <v>2632-70</v>
          </cell>
        </row>
        <row r="46">
          <cell r="B46">
            <v>37</v>
          </cell>
          <cell r="C46" t="str">
            <v>FRISULLI</v>
          </cell>
          <cell r="D46" t="str">
            <v>Bastien</v>
          </cell>
          <cell r="E46" t="str">
            <v>SAINT DENIS US</v>
          </cell>
          <cell r="F46">
            <v>35</v>
          </cell>
          <cell r="G46" t="str">
            <v>C1</v>
          </cell>
          <cell r="H46" t="str">
            <v>IF</v>
          </cell>
          <cell r="I46" t="str">
            <v>6489-93</v>
          </cell>
        </row>
        <row r="47">
          <cell r="B47">
            <v>38</v>
          </cell>
          <cell r="C47" t="str">
            <v>PANNIER</v>
          </cell>
          <cell r="D47" t="str">
            <v>Morgan</v>
          </cell>
          <cell r="E47" t="str">
            <v>ALES SO</v>
          </cell>
          <cell r="F47">
            <v>40</v>
          </cell>
          <cell r="G47" t="str">
            <v>C2</v>
          </cell>
          <cell r="H47" t="str">
            <v>LR</v>
          </cell>
          <cell r="I47" t="str">
            <v>4154-30</v>
          </cell>
        </row>
        <row r="48">
          <cell r="B48">
            <v>39</v>
          </cell>
          <cell r="C48" t="str">
            <v>LAGARDE</v>
          </cell>
          <cell r="D48" t="str">
            <v>Denis</v>
          </cell>
          <cell r="E48" t="str">
            <v>AZERABLES ES</v>
          </cell>
          <cell r="F48">
            <v>65</v>
          </cell>
          <cell r="G48" t="str">
            <v>C1</v>
          </cell>
          <cell r="H48" t="str">
            <v>LI</v>
          </cell>
          <cell r="I48" t="str">
            <v>253-23</v>
          </cell>
        </row>
        <row r="49">
          <cell r="B49">
            <v>40</v>
          </cell>
          <cell r="C49" t="str">
            <v>DOMBART</v>
          </cell>
          <cell r="D49" t="str">
            <v>Jérôme</v>
          </cell>
          <cell r="E49" t="str">
            <v>SAINT DIE SRD</v>
          </cell>
          <cell r="F49">
            <v>45</v>
          </cell>
          <cell r="G49" t="str">
            <v>C1</v>
          </cell>
          <cell r="H49" t="str">
            <v>LO</v>
          </cell>
          <cell r="I49" t="str">
            <v>4797-88</v>
          </cell>
        </row>
        <row r="50">
          <cell r="B50">
            <v>41</v>
          </cell>
          <cell r="C50" t="str">
            <v>DUTHOIS</v>
          </cell>
          <cell r="D50" t="str">
            <v>Thomas</v>
          </cell>
          <cell r="E50" t="str">
            <v>LYON ASUL 8è</v>
          </cell>
          <cell r="F50">
            <v>45</v>
          </cell>
          <cell r="G50" t="str">
            <v>C2</v>
          </cell>
          <cell r="H50" t="str">
            <v>LY</v>
          </cell>
          <cell r="I50" t="str">
            <v>15179-69</v>
          </cell>
        </row>
        <row r="51">
          <cell r="B51">
            <v>42</v>
          </cell>
          <cell r="C51" t="str">
            <v>DEVAUX</v>
          </cell>
          <cell r="D51" t="str">
            <v>Jimmy</v>
          </cell>
          <cell r="E51" t="str">
            <v>CAEN TTC</v>
          </cell>
          <cell r="F51">
            <v>45</v>
          </cell>
          <cell r="G51" t="str">
            <v>C1</v>
          </cell>
          <cell r="H51" t="str">
            <v>BN</v>
          </cell>
          <cell r="I51" t="str">
            <v>7115-14</v>
          </cell>
        </row>
        <row r="52">
          <cell r="B52">
            <v>43</v>
          </cell>
          <cell r="C52" t="str">
            <v>HALLEBARD</v>
          </cell>
          <cell r="D52" t="str">
            <v>Damien</v>
          </cell>
          <cell r="E52" t="str">
            <v>ST NICOLAS D'ALIERMONT</v>
          </cell>
          <cell r="F52">
            <v>60</v>
          </cell>
          <cell r="G52" t="str">
            <v>C2</v>
          </cell>
          <cell r="H52" t="str">
            <v>HN</v>
          </cell>
          <cell r="I52" t="str">
            <v>17749-76</v>
          </cell>
        </row>
        <row r="53">
          <cell r="B53">
            <v>44</v>
          </cell>
          <cell r="C53" t="str">
            <v>CAHAGNE</v>
          </cell>
          <cell r="D53" t="str">
            <v>Florent</v>
          </cell>
          <cell r="E53" t="str">
            <v>VILLERS BRETONNEUX PPC</v>
          </cell>
          <cell r="F53">
            <v>60</v>
          </cell>
          <cell r="G53" t="str">
            <v>C1</v>
          </cell>
          <cell r="H53" t="str">
            <v>PI</v>
          </cell>
          <cell r="I53" t="str">
            <v>7997-80</v>
          </cell>
        </row>
        <row r="54">
          <cell r="B54">
            <v>45</v>
          </cell>
          <cell r="C54" t="str">
            <v>COUTARD</v>
          </cell>
          <cell r="D54" t="str">
            <v>Emilien</v>
          </cell>
          <cell r="E54" t="str">
            <v>POITIERS ASPTT</v>
          </cell>
          <cell r="F54">
            <v>35</v>
          </cell>
          <cell r="G54" t="str">
            <v>C2</v>
          </cell>
          <cell r="H54" t="str">
            <v>PC</v>
          </cell>
          <cell r="I54" t="str">
            <v>3342-86</v>
          </cell>
        </row>
        <row r="55">
          <cell r="B55">
            <v>46</v>
          </cell>
          <cell r="C55" t="str">
            <v>CRISCONIO</v>
          </cell>
          <cell r="D55" t="str">
            <v>Fabien</v>
          </cell>
          <cell r="E55" t="str">
            <v>MARSEILLE ASAND</v>
          </cell>
          <cell r="F55">
            <v>50</v>
          </cell>
          <cell r="G55" t="str">
            <v>C2</v>
          </cell>
          <cell r="H55" t="str">
            <v>PR</v>
          </cell>
          <cell r="I55" t="str">
            <v>6498-13</v>
          </cell>
        </row>
        <row r="56">
          <cell r="B56">
            <v>47</v>
          </cell>
          <cell r="C56" t="str">
            <v>PANIS</v>
          </cell>
          <cell r="D56" t="str">
            <v>Vincent</v>
          </cell>
          <cell r="E56" t="str">
            <v>REQUISTA PPC</v>
          </cell>
          <cell r="F56">
            <v>50</v>
          </cell>
          <cell r="G56" t="str">
            <v>C1</v>
          </cell>
          <cell r="H56" t="str">
            <v>PY</v>
          </cell>
          <cell r="I56" t="str">
            <v>1637-12</v>
          </cell>
        </row>
        <row r="57">
          <cell r="B57">
            <v>48</v>
          </cell>
          <cell r="C57" t="str">
            <v>HERMELINE</v>
          </cell>
          <cell r="D57" t="str">
            <v>Alexandre</v>
          </cell>
          <cell r="E57" t="str">
            <v>CHARTRES ASEG</v>
          </cell>
          <cell r="F57">
            <v>35</v>
          </cell>
          <cell r="G57" t="str">
            <v>C2</v>
          </cell>
          <cell r="H57" t="str">
            <v>CE</v>
          </cell>
          <cell r="I57" t="str">
            <v>4682-28</v>
          </cell>
        </row>
        <row r="58">
          <cell r="B58">
            <v>49</v>
          </cell>
          <cell r="C58" t="str">
            <v>THIBAUT</v>
          </cell>
          <cell r="D58" t="str">
            <v>Etienne</v>
          </cell>
          <cell r="E58" t="str">
            <v>CENTR'ISERE</v>
          </cell>
          <cell r="F58">
            <v>40</v>
          </cell>
          <cell r="G58" t="str">
            <v>C2</v>
          </cell>
          <cell r="H58" t="str">
            <v>AD</v>
          </cell>
          <cell r="I58" t="str">
            <v>10661-38</v>
          </cell>
        </row>
        <row r="59">
          <cell r="B59">
            <v>50</v>
          </cell>
          <cell r="C59" t="str">
            <v>ZMIROU</v>
          </cell>
          <cell r="D59" t="str">
            <v>Samy</v>
          </cell>
          <cell r="E59" t="str">
            <v>EVIAN SPORTS</v>
          </cell>
          <cell r="F59">
            <v>50</v>
          </cell>
          <cell r="G59" t="str">
            <v>C2</v>
          </cell>
          <cell r="H59" t="str">
            <v>AD</v>
          </cell>
          <cell r="I59" t="str">
            <v>4167-74</v>
          </cell>
        </row>
        <row r="60">
          <cell r="B60">
            <v>51</v>
          </cell>
          <cell r="C60" t="str">
            <v>PAQUIN</v>
          </cell>
          <cell r="D60" t="str">
            <v>Nicolas</v>
          </cell>
          <cell r="E60" t="str">
            <v>ILLZACH TTSJB</v>
          </cell>
          <cell r="F60">
            <v>55</v>
          </cell>
          <cell r="G60" t="str">
            <v>C1</v>
          </cell>
          <cell r="H60" t="str">
            <v>AL</v>
          </cell>
          <cell r="I60" t="str">
            <v>3983-68</v>
          </cell>
        </row>
        <row r="61">
          <cell r="B61">
            <v>52</v>
          </cell>
          <cell r="C61" t="str">
            <v>SCHIEBER</v>
          </cell>
          <cell r="D61" t="str">
            <v>Victor</v>
          </cell>
          <cell r="E61" t="str">
            <v>BORDEAUX CAM</v>
          </cell>
          <cell r="F61">
            <v>45</v>
          </cell>
          <cell r="G61" t="str">
            <v>C1</v>
          </cell>
          <cell r="H61" t="str">
            <v>AQ</v>
          </cell>
          <cell r="I61" t="str">
            <v>12784-33</v>
          </cell>
        </row>
        <row r="62">
          <cell r="B62">
            <v>53</v>
          </cell>
          <cell r="C62" t="str">
            <v>DELAHAIES</v>
          </cell>
          <cell r="D62" t="str">
            <v>Emmanuel</v>
          </cell>
          <cell r="E62" t="str">
            <v>ANGERS VAILLANTE</v>
          </cell>
          <cell r="F62">
            <v>45</v>
          </cell>
          <cell r="G62" t="str">
            <v>C2</v>
          </cell>
          <cell r="H62" t="str">
            <v>PL</v>
          </cell>
          <cell r="I62" t="str">
            <v>16131-49</v>
          </cell>
        </row>
        <row r="63">
          <cell r="B63">
            <v>54</v>
          </cell>
          <cell r="C63" t="str">
            <v>BRETON</v>
          </cell>
          <cell r="D63" t="str">
            <v>Arthur</v>
          </cell>
          <cell r="E63" t="str">
            <v>LE MANS COP</v>
          </cell>
          <cell r="F63">
            <v>35</v>
          </cell>
          <cell r="G63" t="str">
            <v>C1</v>
          </cell>
          <cell r="H63" t="str">
            <v>PL</v>
          </cell>
          <cell r="I63" t="str">
            <v>9181-72</v>
          </cell>
        </row>
        <row r="64">
          <cell r="B64">
            <v>55</v>
          </cell>
          <cell r="C64" t="str">
            <v>QUATREVAUX</v>
          </cell>
          <cell r="D64" t="str">
            <v>François</v>
          </cell>
          <cell r="E64" t="str">
            <v>SAINT SEBASTIEN PPC</v>
          </cell>
          <cell r="F64">
            <v>40</v>
          </cell>
          <cell r="G64" t="str">
            <v>C2</v>
          </cell>
          <cell r="H64" t="str">
            <v>PL</v>
          </cell>
          <cell r="I64" t="str">
            <v>18720-44</v>
          </cell>
        </row>
        <row r="65">
          <cell r="B65">
            <v>56</v>
          </cell>
          <cell r="C65" t="str">
            <v>LEGOUX</v>
          </cell>
          <cell r="D65" t="str">
            <v>Antoine</v>
          </cell>
          <cell r="E65" t="str">
            <v>SAINT MEDARD DOULON</v>
          </cell>
          <cell r="F65">
            <v>35</v>
          </cell>
          <cell r="G65" t="str">
            <v>C2</v>
          </cell>
          <cell r="H65" t="str">
            <v>PL</v>
          </cell>
          <cell r="I65" t="str">
            <v>17726-44</v>
          </cell>
        </row>
        <row r="66">
          <cell r="B66">
            <v>57</v>
          </cell>
          <cell r="C66" t="str">
            <v>GUILLAUME</v>
          </cell>
          <cell r="D66" t="str">
            <v>Romain</v>
          </cell>
          <cell r="E66" t="str">
            <v>ARNAGE</v>
          </cell>
          <cell r="F66">
            <v>40</v>
          </cell>
          <cell r="G66" t="str">
            <v>C2</v>
          </cell>
          <cell r="H66" t="str">
            <v>PL</v>
          </cell>
          <cell r="I66" t="str">
            <v>9240-72</v>
          </cell>
        </row>
        <row r="67">
          <cell r="B67">
            <v>58</v>
          </cell>
          <cell r="C67" t="str">
            <v>BASTIN</v>
          </cell>
          <cell r="D67" t="str">
            <v>David</v>
          </cell>
          <cell r="E67" t="str">
            <v>LE PUY EN VELAY CTT</v>
          </cell>
          <cell r="F67">
            <v>50</v>
          </cell>
          <cell r="G67" t="str">
            <v>C1</v>
          </cell>
          <cell r="H67" t="str">
            <v>AU</v>
          </cell>
          <cell r="I67" t="str">
            <v>1317-43</v>
          </cell>
        </row>
        <row r="68">
          <cell r="B68">
            <v>59</v>
          </cell>
          <cell r="C68" t="str">
            <v>CHAPOTIN</v>
          </cell>
          <cell r="D68" t="str">
            <v>Thomas</v>
          </cell>
          <cell r="E68" t="str">
            <v>DIJON TT</v>
          </cell>
          <cell r="F68">
            <v>45</v>
          </cell>
          <cell r="G68" t="str">
            <v>C2</v>
          </cell>
          <cell r="H68" t="str">
            <v>BO</v>
          </cell>
          <cell r="I68" t="str">
            <v>4631-21</v>
          </cell>
        </row>
        <row r="69">
          <cell r="B69">
            <v>60</v>
          </cell>
          <cell r="C69" t="str">
            <v>MACHOMET</v>
          </cell>
          <cell r="D69" t="str">
            <v>Jonathan</v>
          </cell>
          <cell r="E69" t="str">
            <v>7 ILES TT</v>
          </cell>
          <cell r="F69">
            <v>35</v>
          </cell>
          <cell r="G69" t="str">
            <v>C2</v>
          </cell>
          <cell r="H69" t="str">
            <v>BR</v>
          </cell>
          <cell r="I69" t="str">
            <v>10081-22</v>
          </cell>
        </row>
        <row r="70">
          <cell r="B70">
            <v>61</v>
          </cell>
          <cell r="C70" t="str">
            <v>GUYADER</v>
          </cell>
          <cell r="D70" t="str">
            <v>Aurélien</v>
          </cell>
          <cell r="E70" t="str">
            <v>BREST PLR</v>
          </cell>
          <cell r="F70">
            <v>50</v>
          </cell>
          <cell r="G70" t="str">
            <v>C1</v>
          </cell>
          <cell r="H70" t="str">
            <v>BR</v>
          </cell>
          <cell r="I70" t="str">
            <v>14316-29</v>
          </cell>
        </row>
        <row r="71">
          <cell r="B71">
            <v>62</v>
          </cell>
          <cell r="C71" t="str">
            <v>FENAT</v>
          </cell>
          <cell r="D71" t="str">
            <v>Adrien</v>
          </cell>
          <cell r="E71" t="str">
            <v>SEDAN TT</v>
          </cell>
          <cell r="F71">
            <v>45</v>
          </cell>
          <cell r="G71" t="str">
            <v>C2</v>
          </cell>
          <cell r="H71" t="str">
            <v>CH</v>
          </cell>
          <cell r="I71" t="str">
            <v>4174-08</v>
          </cell>
        </row>
        <row r="72">
          <cell r="B72">
            <v>63</v>
          </cell>
          <cell r="C72" t="str">
            <v>ROCHE</v>
          </cell>
          <cell r="D72" t="str">
            <v>David</v>
          </cell>
          <cell r="E72" t="str">
            <v>ST DIZIER CSB</v>
          </cell>
          <cell r="F72">
            <v>45</v>
          </cell>
          <cell r="G72" t="str">
            <v>C1</v>
          </cell>
          <cell r="H72" t="str">
            <v>CH</v>
          </cell>
          <cell r="I72" t="str">
            <v>1702-52</v>
          </cell>
        </row>
        <row r="73">
          <cell r="B73">
            <v>64</v>
          </cell>
          <cell r="C73" t="str">
            <v>COLOMB</v>
          </cell>
          <cell r="D73" t="str">
            <v>Jérémy</v>
          </cell>
          <cell r="E73" t="str">
            <v>LA SEYNE PPC</v>
          </cell>
          <cell r="F73">
            <v>45</v>
          </cell>
          <cell r="G73" t="str">
            <v>C2</v>
          </cell>
          <cell r="H73" t="str">
            <v>CA</v>
          </cell>
          <cell r="I73" t="str">
            <v>3859-83</v>
          </cell>
        </row>
        <row r="74">
          <cell r="B74">
            <v>65</v>
          </cell>
          <cell r="H74">
            <v>0</v>
          </cell>
        </row>
        <row r="75">
          <cell r="B75">
            <v>66</v>
          </cell>
          <cell r="H75">
            <v>0</v>
          </cell>
        </row>
        <row r="76">
          <cell r="B76">
            <v>67</v>
          </cell>
          <cell r="H76">
            <v>0</v>
          </cell>
        </row>
        <row r="77">
          <cell r="B77">
            <v>68</v>
          </cell>
          <cell r="H77">
            <v>0</v>
          </cell>
        </row>
        <row r="78">
          <cell r="B78">
            <v>69</v>
          </cell>
          <cell r="H78">
            <v>0</v>
          </cell>
        </row>
        <row r="79">
          <cell r="B79">
            <v>70</v>
          </cell>
          <cell r="H79">
            <v>0</v>
          </cell>
        </row>
        <row r="80">
          <cell r="B80">
            <v>71</v>
          </cell>
          <cell r="H80">
            <v>0</v>
          </cell>
        </row>
        <row r="81">
          <cell r="B81">
            <v>72</v>
          </cell>
          <cell r="H81">
            <v>0</v>
          </cell>
        </row>
        <row r="82">
          <cell r="B82">
            <v>73</v>
          </cell>
          <cell r="H82">
            <v>0</v>
          </cell>
        </row>
        <row r="83">
          <cell r="B83">
            <v>74</v>
          </cell>
          <cell r="H83">
            <v>0</v>
          </cell>
        </row>
        <row r="84">
          <cell r="B84">
            <v>75</v>
          </cell>
          <cell r="H84">
            <v>0</v>
          </cell>
        </row>
        <row r="85">
          <cell r="B85">
            <v>76</v>
          </cell>
          <cell r="H85">
            <v>0</v>
          </cell>
        </row>
        <row r="86">
          <cell r="B86">
            <v>77</v>
          </cell>
          <cell r="H86">
            <v>0</v>
          </cell>
        </row>
        <row r="87">
          <cell r="B87">
            <v>78</v>
          </cell>
          <cell r="H87">
            <v>0</v>
          </cell>
        </row>
        <row r="88">
          <cell r="B88">
            <v>79</v>
          </cell>
          <cell r="H88">
            <v>0</v>
          </cell>
        </row>
        <row r="89">
          <cell r="B89">
            <v>80</v>
          </cell>
          <cell r="H89">
            <v>0</v>
          </cell>
        </row>
        <row r="90">
          <cell r="B90">
            <v>81</v>
          </cell>
          <cell r="H90">
            <v>0</v>
          </cell>
        </row>
        <row r="91">
          <cell r="B91">
            <v>82</v>
          </cell>
          <cell r="H91">
            <v>0</v>
          </cell>
        </row>
        <row r="92">
          <cell r="B92">
            <v>83</v>
          </cell>
          <cell r="H92">
            <v>0</v>
          </cell>
        </row>
        <row r="93">
          <cell r="B93">
            <v>84</v>
          </cell>
          <cell r="H93">
            <v>0</v>
          </cell>
        </row>
        <row r="94">
          <cell r="B94">
            <v>85</v>
          </cell>
          <cell r="H94">
            <v>0</v>
          </cell>
        </row>
        <row r="95">
          <cell r="B95">
            <v>86</v>
          </cell>
          <cell r="H95">
            <v>0</v>
          </cell>
        </row>
        <row r="96">
          <cell r="B96">
            <v>87</v>
          </cell>
          <cell r="H96">
            <v>0</v>
          </cell>
        </row>
        <row r="97">
          <cell r="B97">
            <v>88</v>
          </cell>
          <cell r="H97">
            <v>0</v>
          </cell>
        </row>
        <row r="98">
          <cell r="B98">
            <v>89</v>
          </cell>
          <cell r="H98">
            <v>0</v>
          </cell>
        </row>
        <row r="99">
          <cell r="B99">
            <v>90</v>
          </cell>
          <cell r="H99">
            <v>0</v>
          </cell>
        </row>
        <row r="100">
          <cell r="B100">
            <v>91</v>
          </cell>
          <cell r="H100">
            <v>0</v>
          </cell>
        </row>
        <row r="101">
          <cell r="B101">
            <v>92</v>
          </cell>
          <cell r="H101">
            <v>0</v>
          </cell>
        </row>
        <row r="102">
          <cell r="B102">
            <v>93</v>
          </cell>
          <cell r="H102">
            <v>0</v>
          </cell>
        </row>
        <row r="103">
          <cell r="B103">
            <v>94</v>
          </cell>
          <cell r="H103">
            <v>0</v>
          </cell>
        </row>
        <row r="104">
          <cell r="B104">
            <v>95</v>
          </cell>
          <cell r="H104">
            <v>0</v>
          </cell>
        </row>
        <row r="105">
          <cell r="B105">
            <v>96</v>
          </cell>
          <cell r="H105">
            <v>0</v>
          </cell>
        </row>
        <row r="106">
          <cell r="B106">
            <v>97</v>
          </cell>
          <cell r="H106">
            <v>0</v>
          </cell>
        </row>
        <row r="107">
          <cell r="B107">
            <v>98</v>
          </cell>
          <cell r="H107">
            <v>0</v>
          </cell>
        </row>
        <row r="108">
          <cell r="B108">
            <v>99</v>
          </cell>
          <cell r="H108">
            <v>0</v>
          </cell>
        </row>
        <row r="109">
          <cell r="B109">
            <v>100</v>
          </cell>
          <cell r="H10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..\FEDE\Documents%20EFC%20Arb\Documents%20Arb\PROCEDURE%20%20&#65533;%20%20SUIVRE.doc" TargetMode="External" /><Relationship Id="rId2" Type="http://schemas.openxmlformats.org/officeDocument/2006/relationships/hyperlink" Target="..\..\..\..\FEDE\Documents%20EFC%20Arb\Documents%20Arb\La%20gestuelle%20de%20l'arbitrage.ppt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workbookViewId="0" topLeftCell="A1">
      <selection activeCell="B5" sqref="B5"/>
    </sheetView>
  </sheetViews>
  <sheetFormatPr defaultColWidth="11.421875" defaultRowHeight="12.75" customHeight="1"/>
  <cols>
    <col min="1" max="1" width="50.7109375" style="1" customWidth="1"/>
    <col min="2" max="2" width="17.00390625" style="1" customWidth="1"/>
    <col min="3" max="3" width="9.57421875" style="1" customWidth="1"/>
    <col min="4" max="4" width="12.421875" style="1" customWidth="1"/>
    <col min="5" max="5" width="13.57421875" style="2" customWidth="1"/>
    <col min="6" max="6" width="10.00390625" style="1" customWidth="1"/>
    <col min="7" max="7" width="7.421875" style="1" customWidth="1"/>
    <col min="8" max="16384" width="9.8515625" style="1" customWidth="1"/>
  </cols>
  <sheetData>
    <row r="1" ht="12.75" customHeight="1" thickBot="1"/>
    <row r="2" spans="1:5" ht="15.75" customHeight="1" thickBot="1">
      <c r="A2" s="3" t="s">
        <v>23</v>
      </c>
      <c r="B2" s="4"/>
      <c r="C2" s="4"/>
      <c r="D2" s="4"/>
      <c r="E2" s="5"/>
    </row>
    <row r="4" spans="1:5" ht="12.75" customHeight="1">
      <c r="A4" s="6" t="s">
        <v>24</v>
      </c>
      <c r="B4" s="6" t="s">
        <v>25</v>
      </c>
      <c r="C4" s="6" t="s">
        <v>26</v>
      </c>
      <c r="D4" s="6" t="s">
        <v>27</v>
      </c>
      <c r="E4" s="6" t="s">
        <v>28</v>
      </c>
    </row>
    <row r="5" spans="1:5" ht="12.75" customHeight="1">
      <c r="A5" s="7" t="s">
        <v>32</v>
      </c>
      <c r="B5" s="84" t="s">
        <v>29</v>
      </c>
      <c r="C5" s="8"/>
      <c r="D5" s="7" t="s">
        <v>30</v>
      </c>
      <c r="E5" s="9" t="s">
        <v>43</v>
      </c>
    </row>
    <row r="6" spans="1:5" ht="12.75" customHeight="1">
      <c r="A6" s="7" t="s">
        <v>42</v>
      </c>
      <c r="B6" s="84" t="s">
        <v>33</v>
      </c>
      <c r="C6" s="10" t="s">
        <v>34</v>
      </c>
      <c r="D6" s="7" t="s">
        <v>35</v>
      </c>
      <c r="E6" s="9" t="s">
        <v>43</v>
      </c>
    </row>
    <row r="7" spans="1:5" ht="12.75" customHeight="1">
      <c r="A7" s="7" t="s">
        <v>36</v>
      </c>
      <c r="B7" s="84" t="s">
        <v>37</v>
      </c>
      <c r="C7" s="10" t="s">
        <v>38</v>
      </c>
      <c r="D7" s="7" t="s">
        <v>39</v>
      </c>
      <c r="E7" s="9" t="s">
        <v>31</v>
      </c>
    </row>
    <row r="8" spans="1:5" ht="12.75" customHeight="1">
      <c r="A8" s="52" t="s">
        <v>67</v>
      </c>
      <c r="B8" s="84" t="s">
        <v>40</v>
      </c>
      <c r="C8" s="10" t="s">
        <v>41</v>
      </c>
      <c r="D8" s="7" t="s">
        <v>64</v>
      </c>
      <c r="E8" s="9" t="s">
        <v>65</v>
      </c>
    </row>
    <row r="9" spans="1:5" ht="12.75" customHeight="1">
      <c r="A9" s="52" t="s">
        <v>58</v>
      </c>
      <c r="B9" s="84" t="s">
        <v>59</v>
      </c>
      <c r="C9" s="11"/>
      <c r="D9" s="7" t="s">
        <v>60</v>
      </c>
      <c r="E9" s="9" t="s">
        <v>57</v>
      </c>
    </row>
    <row r="10" spans="1:5" ht="12.75" customHeight="1">
      <c r="A10" s="7" t="s">
        <v>68</v>
      </c>
      <c r="B10" s="85" t="s">
        <v>51</v>
      </c>
      <c r="C10" s="7"/>
      <c r="D10" s="7" t="s">
        <v>61</v>
      </c>
      <c r="E10" s="9" t="s">
        <v>69</v>
      </c>
    </row>
    <row r="11" spans="1:5" ht="12.75" customHeight="1">
      <c r="A11" s="7" t="s">
        <v>62</v>
      </c>
      <c r="B11" s="90" t="s">
        <v>63</v>
      </c>
      <c r="C11" s="86"/>
      <c r="D11" s="87"/>
      <c r="E11" s="88" t="s">
        <v>65</v>
      </c>
    </row>
  </sheetData>
  <hyperlinks>
    <hyperlink ref="B5" location="'arb-001'!A1" display="'arb-001'!A1"/>
    <hyperlink ref="B6" location="'arb-002'!A1" display="'arb-002'!A1"/>
    <hyperlink ref="B7" location="'arb-003'!A1" display="'arb-003'!A1"/>
    <hyperlink ref="B8" location="'arb-004'!A1" display="'arb-004'!A1"/>
    <hyperlink ref="B9" location="'arb-005'!A1" display="'arb-005'!A1"/>
    <hyperlink ref="B10" r:id="rId1" display="PROCedure à suivre"/>
    <hyperlink ref="B11" r:id="rId2" display="LA GESTUELLE DE L'ARBITRAGE 2003.ppt"/>
  </hyperlinks>
  <printOptions horizontalCentered="1"/>
  <pageMargins left="0.3937007874015748" right="0.3937007874015748" top="0.3937007874015748" bottom="0.3937007874015748" header="0.11811023622047245" footer="0.5118110236220472"/>
  <pageSetup fitToHeight="1" fitToWidth="1" orientation="portrait" paperSize="9" scale="92" r:id="rId3"/>
  <headerFooter alignWithMargins="0">
    <oddHeader>&amp;C&amp;"Arial,Gras"&amp;12&amp;EDOCUMENTATION E.F.C.</oddHeader>
    <oddFooter>&amp;L&amp;"Arial,Gras"F.F.T.T. / C.F.A. / E.F.C.&amp;C&amp;"Arial,Gras"&amp;A&amp;R&amp;"Arial,Gras"Mise à jour : 04-2001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tabSelected="1" zoomScale="75" zoomScaleNormal="75" workbookViewId="0" topLeftCell="A1">
      <selection activeCell="D7" sqref="D7:J7"/>
    </sheetView>
  </sheetViews>
  <sheetFormatPr defaultColWidth="11.421875" defaultRowHeight="12.75" zeroHeight="1" outlineLevelCol="1"/>
  <cols>
    <col min="1" max="1" width="14.7109375" style="14" customWidth="1"/>
    <col min="2" max="3" width="7.140625" style="14" customWidth="1"/>
    <col min="4" max="8" width="5.421875" style="14" customWidth="1"/>
    <col min="9" max="10" width="5.421875" style="14" hidden="1" customWidth="1" outlineLevel="1"/>
    <col min="11" max="11" width="4.00390625" style="14" customWidth="1" collapsed="1"/>
    <col min="12" max="12" width="14.57421875" style="14" customWidth="1"/>
    <col min="13" max="14" width="7.140625" style="14" customWidth="1"/>
    <col min="15" max="19" width="5.421875" style="14" customWidth="1"/>
    <col min="20" max="21" width="5.421875" style="14" hidden="1" customWidth="1" outlineLevel="1"/>
    <col min="22" max="22" width="2.140625" style="14" customWidth="1" collapsed="1"/>
    <col min="23" max="23" width="5.7109375" style="14" customWidth="1"/>
    <col min="24" max="16384" width="0" style="14" hidden="1" customWidth="1"/>
  </cols>
  <sheetData>
    <row r="1" spans="1:22" s="13" customFormat="1" ht="15.75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9"/>
      <c r="K1" s="12"/>
      <c r="L1" s="97" t="str">
        <f>$A$1</f>
        <v>Compétition :</v>
      </c>
      <c r="M1" s="98"/>
      <c r="N1" s="98"/>
      <c r="O1" s="98"/>
      <c r="P1" s="98"/>
      <c r="Q1" s="98"/>
      <c r="R1" s="98"/>
      <c r="S1" s="98"/>
      <c r="T1" s="98"/>
      <c r="U1" s="99"/>
      <c r="V1" s="12"/>
    </row>
    <row r="2" spans="1:22" s="13" customFormat="1" ht="15.75">
      <c r="A2" s="12"/>
      <c r="B2" s="14"/>
      <c r="C2" s="14"/>
      <c r="D2" s="15" t="s">
        <v>0</v>
      </c>
      <c r="E2" s="16"/>
      <c r="F2" s="14"/>
      <c r="G2" s="14"/>
      <c r="H2" s="14"/>
      <c r="I2" s="14"/>
      <c r="J2" s="17"/>
      <c r="K2" s="12"/>
      <c r="L2" s="12"/>
      <c r="M2" s="14"/>
      <c r="N2" s="14"/>
      <c r="O2" s="15" t="s">
        <v>0</v>
      </c>
      <c r="P2" s="16"/>
      <c r="Q2" s="14"/>
      <c r="R2" s="14"/>
      <c r="S2" s="14"/>
      <c r="T2" s="14"/>
      <c r="U2" s="14"/>
      <c r="V2" s="12"/>
    </row>
    <row r="3" spans="1:22" s="13" customFormat="1" ht="15.75">
      <c r="A3" s="83" t="s">
        <v>1</v>
      </c>
      <c r="B3" s="16"/>
      <c r="C3" s="14"/>
      <c r="D3" s="14"/>
      <c r="E3" s="14"/>
      <c r="F3" s="14"/>
      <c r="G3" s="14"/>
      <c r="H3" s="14"/>
      <c r="I3" s="14"/>
      <c r="J3" s="17"/>
      <c r="K3" s="12"/>
      <c r="L3" s="83" t="s">
        <v>1</v>
      </c>
      <c r="M3" s="16"/>
      <c r="N3" s="14"/>
      <c r="O3" s="14"/>
      <c r="P3" s="14"/>
      <c r="Q3" s="14"/>
      <c r="R3" s="14"/>
      <c r="S3" s="14"/>
      <c r="T3" s="14"/>
      <c r="U3" s="14"/>
      <c r="V3" s="12"/>
    </row>
    <row r="4" spans="1:22" s="13" customFormat="1" ht="12.75">
      <c r="A4" s="102"/>
      <c r="B4" s="103"/>
      <c r="C4" s="103"/>
      <c r="D4" s="103"/>
      <c r="E4" s="14"/>
      <c r="F4" s="14"/>
      <c r="G4" s="14"/>
      <c r="H4" s="14"/>
      <c r="I4" s="14"/>
      <c r="J4" s="17"/>
      <c r="K4" s="12"/>
      <c r="L4" s="102"/>
      <c r="M4" s="103"/>
      <c r="N4" s="103"/>
      <c r="O4" s="103"/>
      <c r="P4" s="14"/>
      <c r="Q4" s="14"/>
      <c r="R4" s="14"/>
      <c r="S4" s="14"/>
      <c r="T4" s="14"/>
      <c r="U4" s="14"/>
      <c r="V4" s="12"/>
    </row>
    <row r="5" spans="1:22" s="13" customFormat="1" ht="15.75">
      <c r="A5" s="12"/>
      <c r="B5" s="14"/>
      <c r="C5" s="14"/>
      <c r="D5" s="14" t="s">
        <v>45</v>
      </c>
      <c r="E5" s="16"/>
      <c r="F5" s="14"/>
      <c r="G5" s="14"/>
      <c r="H5" s="14"/>
      <c r="I5" s="14"/>
      <c r="J5" s="17"/>
      <c r="K5" s="12"/>
      <c r="L5" s="12"/>
      <c r="M5" s="14"/>
      <c r="N5" s="14"/>
      <c r="O5" s="14" t="s">
        <v>45</v>
      </c>
      <c r="P5" s="16"/>
      <c r="Q5" s="14"/>
      <c r="R5" s="14"/>
      <c r="S5" s="14"/>
      <c r="T5" s="14"/>
      <c r="U5" s="14"/>
      <c r="V5" s="12"/>
    </row>
    <row r="6" spans="1:22" s="13" customFormat="1" ht="12.75">
      <c r="A6" s="18" t="s">
        <v>46</v>
      </c>
      <c r="B6" s="19"/>
      <c r="C6" s="19"/>
      <c r="D6" s="19"/>
      <c r="E6" s="19"/>
      <c r="F6" s="19"/>
      <c r="G6" s="19"/>
      <c r="H6" s="19"/>
      <c r="I6" s="14"/>
      <c r="J6" s="17"/>
      <c r="K6" s="12"/>
      <c r="L6" s="18" t="s">
        <v>46</v>
      </c>
      <c r="M6" s="19"/>
      <c r="N6" s="19"/>
      <c r="O6" s="19"/>
      <c r="P6" s="19"/>
      <c r="Q6" s="19"/>
      <c r="R6" s="19"/>
      <c r="S6" s="19"/>
      <c r="T6" s="14"/>
      <c r="U6" s="14"/>
      <c r="V6" s="12"/>
    </row>
    <row r="7" spans="1:22" s="13" customFormat="1" ht="19.5" customHeight="1">
      <c r="A7" s="12"/>
      <c r="B7" s="14"/>
      <c r="C7" s="14"/>
      <c r="D7" s="94" t="s">
        <v>2</v>
      </c>
      <c r="E7" s="95"/>
      <c r="F7" s="95"/>
      <c r="G7" s="95"/>
      <c r="H7" s="95"/>
      <c r="I7" s="95"/>
      <c r="J7" s="96"/>
      <c r="K7" s="12"/>
      <c r="L7" s="20"/>
      <c r="M7" s="21"/>
      <c r="N7" s="21"/>
      <c r="O7" s="94" t="s">
        <v>2</v>
      </c>
      <c r="P7" s="95"/>
      <c r="Q7" s="95"/>
      <c r="R7" s="95"/>
      <c r="S7" s="95"/>
      <c r="T7" s="95"/>
      <c r="U7" s="96"/>
      <c r="V7" s="12"/>
    </row>
    <row r="8" spans="1:22" s="13" customFormat="1" ht="19.5" customHeight="1">
      <c r="A8" s="106" t="s">
        <v>3</v>
      </c>
      <c r="B8" s="107"/>
      <c r="C8" s="107"/>
      <c r="D8" s="113">
        <v>1</v>
      </c>
      <c r="E8" s="113">
        <v>2</v>
      </c>
      <c r="F8" s="113">
        <v>3</v>
      </c>
      <c r="G8" s="113">
        <v>4</v>
      </c>
      <c r="H8" s="113">
        <v>5</v>
      </c>
      <c r="I8" s="24">
        <v>6</v>
      </c>
      <c r="J8" s="24">
        <v>7</v>
      </c>
      <c r="K8" s="12"/>
      <c r="L8" s="106" t="s">
        <v>3</v>
      </c>
      <c r="M8" s="107"/>
      <c r="N8" s="107"/>
      <c r="O8" s="24">
        <v>1</v>
      </c>
      <c r="P8" s="24">
        <v>2</v>
      </c>
      <c r="Q8" s="24">
        <v>3</v>
      </c>
      <c r="R8" s="24">
        <v>4</v>
      </c>
      <c r="S8" s="24">
        <v>5</v>
      </c>
      <c r="T8" s="24">
        <v>6</v>
      </c>
      <c r="U8" s="25">
        <v>7</v>
      </c>
      <c r="V8" s="12"/>
    </row>
    <row r="9" spans="1:22" s="13" customFormat="1" ht="18.75">
      <c r="A9" s="27"/>
      <c r="B9" s="14"/>
      <c r="C9" s="14"/>
      <c r="D9" s="28"/>
      <c r="E9" s="28"/>
      <c r="F9" s="28"/>
      <c r="G9" s="28"/>
      <c r="H9" s="28"/>
      <c r="I9" s="28"/>
      <c r="J9" s="28"/>
      <c r="K9" s="12"/>
      <c r="L9" s="27"/>
      <c r="M9" s="14"/>
      <c r="N9" s="14"/>
      <c r="O9" s="29"/>
      <c r="P9" s="29"/>
      <c r="Q9" s="29"/>
      <c r="R9" s="29"/>
      <c r="S9" s="29"/>
      <c r="T9" s="29"/>
      <c r="U9" s="30"/>
      <c r="V9" s="12"/>
    </row>
    <row r="10" spans="1:22" s="13" customFormat="1" ht="15" customHeight="1">
      <c r="A10" s="100"/>
      <c r="B10" s="101"/>
      <c r="C10" s="101"/>
      <c r="D10" s="28"/>
      <c r="E10" s="28"/>
      <c r="F10" s="28"/>
      <c r="G10" s="28"/>
      <c r="H10" s="28"/>
      <c r="I10" s="28"/>
      <c r="J10" s="28"/>
      <c r="K10" s="12"/>
      <c r="L10" s="100"/>
      <c r="M10" s="101"/>
      <c r="N10" s="101"/>
      <c r="O10" s="28"/>
      <c r="P10" s="28"/>
      <c r="Q10" s="28"/>
      <c r="R10" s="28"/>
      <c r="S10" s="28"/>
      <c r="T10" s="28"/>
      <c r="U10" s="12"/>
      <c r="V10" s="12"/>
    </row>
    <row r="11" spans="1:22" s="13" customFormat="1" ht="12.75">
      <c r="A11" s="34"/>
      <c r="B11" s="14"/>
      <c r="C11" s="14"/>
      <c r="D11" s="35"/>
      <c r="E11" s="35"/>
      <c r="F11" s="35"/>
      <c r="G11" s="35"/>
      <c r="H11" s="35"/>
      <c r="I11" s="35"/>
      <c r="J11" s="35"/>
      <c r="K11" s="12"/>
      <c r="L11" s="34"/>
      <c r="M11" s="14"/>
      <c r="N11" s="14"/>
      <c r="O11" s="35"/>
      <c r="P11" s="35"/>
      <c r="Q11" s="35"/>
      <c r="R11" s="35"/>
      <c r="S11" s="35"/>
      <c r="T11" s="35"/>
      <c r="U11" s="36"/>
      <c r="V11" s="12"/>
    </row>
    <row r="12" spans="1:22" s="13" customFormat="1" ht="12.75">
      <c r="A12" s="91" t="s">
        <v>4</v>
      </c>
      <c r="B12" s="92"/>
      <c r="C12" s="93"/>
      <c r="D12" s="38"/>
      <c r="E12" s="38"/>
      <c r="F12" s="38"/>
      <c r="G12" s="38"/>
      <c r="H12" s="38"/>
      <c r="I12" s="38"/>
      <c r="J12" s="38"/>
      <c r="K12" s="12"/>
      <c r="L12" s="91" t="s">
        <v>4</v>
      </c>
      <c r="M12" s="92"/>
      <c r="N12" s="93"/>
      <c r="O12" s="38"/>
      <c r="P12" s="38"/>
      <c r="Q12" s="38"/>
      <c r="R12" s="38"/>
      <c r="S12" s="38"/>
      <c r="T12" s="38"/>
      <c r="U12" s="39"/>
      <c r="V12" s="12"/>
    </row>
    <row r="13" spans="1:22" s="13" customFormat="1" ht="18.75">
      <c r="A13" s="27"/>
      <c r="B13" s="14"/>
      <c r="C13" s="14"/>
      <c r="D13" s="29"/>
      <c r="E13" s="29"/>
      <c r="F13" s="29"/>
      <c r="G13" s="29"/>
      <c r="H13" s="29"/>
      <c r="I13" s="29"/>
      <c r="J13" s="29"/>
      <c r="K13" s="12"/>
      <c r="L13" s="27"/>
      <c r="M13" s="14"/>
      <c r="N13" s="14"/>
      <c r="O13" s="29"/>
      <c r="P13" s="29"/>
      <c r="Q13" s="29"/>
      <c r="R13" s="29"/>
      <c r="S13" s="29"/>
      <c r="T13" s="29"/>
      <c r="U13" s="30"/>
      <c r="V13" s="12"/>
    </row>
    <row r="14" spans="1:22" s="13" customFormat="1" ht="15" customHeight="1">
      <c r="A14" s="100"/>
      <c r="B14" s="101"/>
      <c r="C14" s="101"/>
      <c r="D14" s="28"/>
      <c r="E14" s="28"/>
      <c r="F14" s="28"/>
      <c r="G14" s="28"/>
      <c r="H14" s="28"/>
      <c r="I14" s="28"/>
      <c r="J14" s="28"/>
      <c r="K14" s="12"/>
      <c r="L14" s="100"/>
      <c r="M14" s="101"/>
      <c r="N14" s="101"/>
      <c r="O14" s="28"/>
      <c r="P14" s="28"/>
      <c r="Q14" s="28"/>
      <c r="R14" s="28"/>
      <c r="S14" s="28"/>
      <c r="T14" s="28"/>
      <c r="U14" s="12"/>
      <c r="V14" s="12"/>
    </row>
    <row r="15" spans="1:22" s="13" customFormat="1" ht="12.75">
      <c r="A15" s="34"/>
      <c r="B15" s="14"/>
      <c r="C15" s="14"/>
      <c r="D15" s="35"/>
      <c r="E15" s="35"/>
      <c r="F15" s="35"/>
      <c r="G15" s="35"/>
      <c r="H15" s="35"/>
      <c r="I15" s="35"/>
      <c r="J15" s="35"/>
      <c r="K15" s="12"/>
      <c r="L15" s="34"/>
      <c r="M15" s="14"/>
      <c r="N15" s="14"/>
      <c r="O15" s="35"/>
      <c r="P15" s="35"/>
      <c r="Q15" s="35"/>
      <c r="R15" s="35"/>
      <c r="S15" s="35"/>
      <c r="T15" s="35"/>
      <c r="U15" s="36"/>
      <c r="V15" s="12"/>
    </row>
    <row r="16" spans="1:22" s="13" customFormat="1" ht="12.75">
      <c r="A16" s="12"/>
      <c r="B16" s="14"/>
      <c r="C16" s="14"/>
      <c r="D16" s="38"/>
      <c r="E16" s="38"/>
      <c r="F16" s="38"/>
      <c r="G16" s="38"/>
      <c r="H16" s="38"/>
      <c r="I16" s="38"/>
      <c r="J16" s="38"/>
      <c r="K16" s="12"/>
      <c r="L16" s="12"/>
      <c r="M16" s="14"/>
      <c r="N16" s="14"/>
      <c r="O16" s="38"/>
      <c r="P16" s="38"/>
      <c r="Q16" s="38"/>
      <c r="R16" s="38"/>
      <c r="S16" s="38"/>
      <c r="T16" s="38"/>
      <c r="U16" s="39"/>
      <c r="V16" s="12"/>
    </row>
    <row r="17" spans="1:22" s="13" customFormat="1" ht="12.75">
      <c r="A17" s="12"/>
      <c r="B17" s="14"/>
      <c r="C17" s="14"/>
      <c r="D17" s="14"/>
      <c r="E17" s="14"/>
      <c r="F17" s="14"/>
      <c r="G17" s="14"/>
      <c r="H17" s="14"/>
      <c r="I17" s="14"/>
      <c r="J17" s="17"/>
      <c r="K17" s="12"/>
      <c r="L17" s="12"/>
      <c r="M17" s="14"/>
      <c r="N17" s="14"/>
      <c r="O17" s="14"/>
      <c r="P17" s="14"/>
      <c r="Q17" s="14"/>
      <c r="R17" s="14"/>
      <c r="S17" s="14"/>
      <c r="T17" s="14"/>
      <c r="U17" s="14"/>
      <c r="V17" s="12"/>
    </row>
    <row r="18" spans="1:22" s="13" customFormat="1" ht="12.75">
      <c r="A18" s="46" t="s">
        <v>49</v>
      </c>
      <c r="B18" s="14"/>
      <c r="C18" s="14"/>
      <c r="D18" s="14"/>
      <c r="E18" s="14"/>
      <c r="F18" s="14"/>
      <c r="G18" s="14"/>
      <c r="H18" s="14"/>
      <c r="I18" s="14"/>
      <c r="J18" s="17"/>
      <c r="K18" s="12"/>
      <c r="L18" s="46" t="s">
        <v>49</v>
      </c>
      <c r="M18" s="14"/>
      <c r="N18" s="14"/>
      <c r="O18" s="14"/>
      <c r="P18" s="14"/>
      <c r="Q18" s="14"/>
      <c r="R18" s="14"/>
      <c r="S18" s="14"/>
      <c r="T18" s="14"/>
      <c r="U18" s="14"/>
      <c r="V18" s="12"/>
    </row>
    <row r="19" spans="1:22" s="13" customFormat="1" ht="12.75">
      <c r="A19" s="12"/>
      <c r="B19" s="14"/>
      <c r="C19" s="14"/>
      <c r="D19" s="14"/>
      <c r="E19" s="14"/>
      <c r="F19" s="14"/>
      <c r="G19" s="14"/>
      <c r="H19" s="14"/>
      <c r="I19" s="14"/>
      <c r="J19" s="17"/>
      <c r="K19" s="12"/>
      <c r="L19" s="12"/>
      <c r="M19" s="14"/>
      <c r="N19" s="14"/>
      <c r="O19" s="14"/>
      <c r="P19" s="14"/>
      <c r="Q19" s="14"/>
      <c r="R19" s="14"/>
      <c r="S19" s="14"/>
      <c r="T19" s="14"/>
      <c r="U19" s="14"/>
      <c r="V19" s="12"/>
    </row>
    <row r="20" spans="1:22" s="13" customFormat="1" ht="12.75">
      <c r="A20" s="47" t="s">
        <v>50</v>
      </c>
      <c r="B20" s="44"/>
      <c r="C20" s="44"/>
      <c r="D20" s="44"/>
      <c r="E20" s="44"/>
      <c r="F20" s="44"/>
      <c r="G20" s="44"/>
      <c r="H20" s="44"/>
      <c r="I20" s="44"/>
      <c r="J20" s="45"/>
      <c r="K20" s="12"/>
      <c r="L20" s="47" t="s">
        <v>50</v>
      </c>
      <c r="M20" s="44"/>
      <c r="N20" s="44"/>
      <c r="O20" s="44"/>
      <c r="P20" s="44"/>
      <c r="Q20" s="44"/>
      <c r="R20" s="44"/>
      <c r="S20" s="44"/>
      <c r="T20" s="44"/>
      <c r="U20" s="44"/>
      <c r="V20" s="12"/>
    </row>
    <row r="21" s="13" customFormat="1" ht="12.75">
      <c r="V21" s="14"/>
    </row>
    <row r="22" s="13" customFormat="1" ht="12.75">
      <c r="V22" s="14"/>
    </row>
    <row r="23" spans="1:22" s="13" customFormat="1" ht="19.5" customHeight="1">
      <c r="A23" s="97" t="str">
        <f>$A$1</f>
        <v>Compétition :</v>
      </c>
      <c r="B23" s="98"/>
      <c r="C23" s="98"/>
      <c r="D23" s="98"/>
      <c r="E23" s="98"/>
      <c r="F23" s="98"/>
      <c r="G23" s="98"/>
      <c r="H23" s="98"/>
      <c r="I23" s="98"/>
      <c r="J23" s="99"/>
      <c r="K23" s="12"/>
      <c r="L23" s="97" t="str">
        <f>$A$1</f>
        <v>Compétition :</v>
      </c>
      <c r="M23" s="98"/>
      <c r="N23" s="98"/>
      <c r="O23" s="98"/>
      <c r="P23" s="98"/>
      <c r="Q23" s="98"/>
      <c r="R23" s="98"/>
      <c r="S23" s="98"/>
      <c r="T23" s="98"/>
      <c r="U23" s="99"/>
      <c r="V23" s="12"/>
    </row>
    <row r="24" spans="1:22" s="13" customFormat="1" ht="15.75">
      <c r="A24" s="12"/>
      <c r="B24" s="14"/>
      <c r="C24" s="14"/>
      <c r="D24" s="15" t="s">
        <v>0</v>
      </c>
      <c r="E24" s="16"/>
      <c r="F24" s="14"/>
      <c r="G24" s="14"/>
      <c r="H24" s="14"/>
      <c r="I24" s="14"/>
      <c r="J24" s="17"/>
      <c r="K24" s="12"/>
      <c r="L24" s="12"/>
      <c r="M24" s="14"/>
      <c r="N24" s="14"/>
      <c r="O24" s="15" t="s">
        <v>0</v>
      </c>
      <c r="P24" s="16"/>
      <c r="Q24" s="14"/>
      <c r="R24" s="14"/>
      <c r="S24" s="14"/>
      <c r="T24" s="14"/>
      <c r="U24" s="14"/>
      <c r="V24" s="12"/>
    </row>
    <row r="25" spans="1:22" s="13" customFormat="1" ht="15.75">
      <c r="A25" s="83" t="s">
        <v>1</v>
      </c>
      <c r="B25" s="16"/>
      <c r="C25" s="14"/>
      <c r="D25" s="14"/>
      <c r="E25" s="14"/>
      <c r="F25" s="14"/>
      <c r="G25" s="14"/>
      <c r="H25" s="14"/>
      <c r="I25" s="14"/>
      <c r="J25" s="17"/>
      <c r="K25" s="12"/>
      <c r="L25" s="83" t="s">
        <v>1</v>
      </c>
      <c r="M25" s="16"/>
      <c r="N25" s="14"/>
      <c r="O25" s="14"/>
      <c r="P25" s="14"/>
      <c r="Q25" s="14"/>
      <c r="R25" s="14"/>
      <c r="S25" s="14"/>
      <c r="T25" s="14"/>
      <c r="U25" s="14"/>
      <c r="V25" s="12"/>
    </row>
    <row r="26" spans="1:22" s="13" customFormat="1" ht="12.75">
      <c r="A26" s="102"/>
      <c r="B26" s="103"/>
      <c r="C26" s="103"/>
      <c r="D26" s="103"/>
      <c r="E26" s="14"/>
      <c r="F26" s="14"/>
      <c r="G26" s="14"/>
      <c r="H26" s="14"/>
      <c r="I26" s="14"/>
      <c r="J26" s="17"/>
      <c r="K26" s="12"/>
      <c r="L26" s="102"/>
      <c r="M26" s="103"/>
      <c r="N26" s="103"/>
      <c r="O26" s="103"/>
      <c r="P26" s="14"/>
      <c r="Q26" s="14"/>
      <c r="R26" s="14"/>
      <c r="S26" s="14"/>
      <c r="T26" s="14"/>
      <c r="U26" s="14"/>
      <c r="V26" s="12"/>
    </row>
    <row r="27" spans="1:22" s="13" customFormat="1" ht="15.75">
      <c r="A27" s="12"/>
      <c r="B27" s="14"/>
      <c r="C27" s="14"/>
      <c r="D27" s="14" t="s">
        <v>45</v>
      </c>
      <c r="E27" s="16"/>
      <c r="F27" s="14"/>
      <c r="G27" s="14"/>
      <c r="H27" s="14"/>
      <c r="I27" s="14"/>
      <c r="J27" s="17"/>
      <c r="K27" s="12"/>
      <c r="L27" s="12"/>
      <c r="M27" s="14"/>
      <c r="N27" s="14"/>
      <c r="O27" s="14" t="s">
        <v>45</v>
      </c>
      <c r="P27" s="16"/>
      <c r="Q27" s="14"/>
      <c r="R27" s="14"/>
      <c r="S27" s="14"/>
      <c r="T27" s="14"/>
      <c r="U27" s="14"/>
      <c r="V27" s="12"/>
    </row>
    <row r="28" spans="1:22" s="13" customFormat="1" ht="12.75">
      <c r="A28" s="18" t="s">
        <v>46</v>
      </c>
      <c r="B28" s="19"/>
      <c r="C28" s="19"/>
      <c r="D28" s="19"/>
      <c r="E28" s="19"/>
      <c r="F28" s="19"/>
      <c r="G28" s="19"/>
      <c r="H28" s="19"/>
      <c r="I28" s="14"/>
      <c r="J28" s="17"/>
      <c r="K28" s="12"/>
      <c r="L28" s="18" t="s">
        <v>46</v>
      </c>
      <c r="M28" s="19"/>
      <c r="N28" s="19"/>
      <c r="O28" s="19"/>
      <c r="P28" s="19"/>
      <c r="Q28" s="19"/>
      <c r="R28" s="19"/>
      <c r="S28" s="19"/>
      <c r="T28" s="14"/>
      <c r="U28" s="14"/>
      <c r="V28" s="12"/>
    </row>
    <row r="29" spans="1:22" s="13" customFormat="1" ht="19.5" customHeight="1">
      <c r="A29" s="12"/>
      <c r="D29" s="94" t="s">
        <v>2</v>
      </c>
      <c r="E29" s="95"/>
      <c r="F29" s="95"/>
      <c r="G29" s="95"/>
      <c r="H29" s="95"/>
      <c r="I29" s="95"/>
      <c r="J29" s="96"/>
      <c r="K29" s="12"/>
      <c r="L29" s="20"/>
      <c r="M29" s="21"/>
      <c r="N29" s="21"/>
      <c r="O29" s="94" t="s">
        <v>2</v>
      </c>
      <c r="P29" s="95"/>
      <c r="Q29" s="95"/>
      <c r="R29" s="95"/>
      <c r="S29" s="95"/>
      <c r="T29" s="95"/>
      <c r="U29" s="96"/>
      <c r="V29" s="12"/>
    </row>
    <row r="30" spans="1:22" s="13" customFormat="1" ht="19.5" customHeight="1">
      <c r="A30" s="106" t="s">
        <v>3</v>
      </c>
      <c r="B30" s="107"/>
      <c r="C30" s="107"/>
      <c r="D30" s="24">
        <v>1</v>
      </c>
      <c r="E30" s="24">
        <v>2</v>
      </c>
      <c r="F30" s="24">
        <v>3</v>
      </c>
      <c r="G30" s="24">
        <v>4</v>
      </c>
      <c r="H30" s="24">
        <v>5</v>
      </c>
      <c r="I30" s="24">
        <v>6</v>
      </c>
      <c r="J30" s="24">
        <v>7</v>
      </c>
      <c r="K30" s="12"/>
      <c r="L30" s="106" t="s">
        <v>3</v>
      </c>
      <c r="M30" s="107"/>
      <c r="N30" s="107"/>
      <c r="O30" s="24">
        <v>1</v>
      </c>
      <c r="P30" s="24">
        <v>2</v>
      </c>
      <c r="Q30" s="24">
        <v>3</v>
      </c>
      <c r="R30" s="24">
        <v>4</v>
      </c>
      <c r="S30" s="24">
        <v>5</v>
      </c>
      <c r="T30" s="24">
        <v>6</v>
      </c>
      <c r="U30" s="25">
        <v>7</v>
      </c>
      <c r="V30" s="12"/>
    </row>
    <row r="31" spans="1:22" s="13" customFormat="1" ht="18.75">
      <c r="A31" s="27"/>
      <c r="C31" s="14"/>
      <c r="D31" s="29"/>
      <c r="E31" s="29"/>
      <c r="F31" s="29"/>
      <c r="G31" s="29"/>
      <c r="H31" s="29"/>
      <c r="I31" s="29"/>
      <c r="J31" s="29"/>
      <c r="K31" s="12"/>
      <c r="L31" s="27"/>
      <c r="N31" s="14"/>
      <c r="O31" s="29"/>
      <c r="P31" s="29"/>
      <c r="Q31" s="29"/>
      <c r="R31" s="29"/>
      <c r="S31" s="29"/>
      <c r="T31" s="29"/>
      <c r="U31" s="30"/>
      <c r="V31" s="12"/>
    </row>
    <row r="32" spans="1:22" s="13" customFormat="1" ht="15" customHeight="1">
      <c r="A32" s="12"/>
      <c r="B32" s="14"/>
      <c r="C32" s="31"/>
      <c r="D32" s="32"/>
      <c r="E32" s="32"/>
      <c r="F32" s="32"/>
      <c r="G32" s="32"/>
      <c r="H32" s="32"/>
      <c r="I32" s="32"/>
      <c r="J32" s="32"/>
      <c r="K32" s="12"/>
      <c r="L32" s="12"/>
      <c r="M32" s="14"/>
      <c r="N32" s="31">
        <f>IF(L31="","",VLOOKUP(L31,'[4]liste'!$A$9:$G$145,4,FALSE))</f>
      </c>
      <c r="O32" s="32"/>
      <c r="P32" s="32"/>
      <c r="Q32" s="32"/>
      <c r="R32" s="32"/>
      <c r="S32" s="32"/>
      <c r="T32" s="32"/>
      <c r="U32" s="33"/>
      <c r="V32" s="12"/>
    </row>
    <row r="33" spans="1:22" s="13" customFormat="1" ht="12.75">
      <c r="A33" s="34"/>
      <c r="B33" s="14"/>
      <c r="C33" s="14"/>
      <c r="D33" s="35"/>
      <c r="E33" s="35"/>
      <c r="F33" s="35"/>
      <c r="G33" s="35"/>
      <c r="H33" s="35"/>
      <c r="I33" s="35"/>
      <c r="J33" s="35"/>
      <c r="K33" s="12"/>
      <c r="L33" s="34">
        <f>IF(L31="","",VLOOKUP(L31,'[4]liste'!$A$9:$G$145,3,FALSE))</f>
      </c>
      <c r="M33" s="14"/>
      <c r="N33" s="14"/>
      <c r="O33" s="35"/>
      <c r="P33" s="35"/>
      <c r="Q33" s="35"/>
      <c r="R33" s="35"/>
      <c r="S33" s="35"/>
      <c r="T33" s="35"/>
      <c r="U33" s="36"/>
      <c r="V33" s="12"/>
    </row>
    <row r="34" spans="1:22" s="13" customFormat="1" ht="12.75">
      <c r="A34" s="91" t="s">
        <v>4</v>
      </c>
      <c r="B34" s="92"/>
      <c r="C34" s="93"/>
      <c r="D34" s="38"/>
      <c r="E34" s="38"/>
      <c r="F34" s="38"/>
      <c r="G34" s="38"/>
      <c r="H34" s="38"/>
      <c r="I34" s="38"/>
      <c r="J34" s="38"/>
      <c r="K34" s="12"/>
      <c r="L34" s="91" t="s">
        <v>4</v>
      </c>
      <c r="M34" s="92"/>
      <c r="N34" s="93"/>
      <c r="O34" s="38"/>
      <c r="P34" s="38"/>
      <c r="Q34" s="38"/>
      <c r="R34" s="38"/>
      <c r="S34" s="38"/>
      <c r="T34" s="38"/>
      <c r="U34" s="39"/>
      <c r="V34" s="12"/>
    </row>
    <row r="35" spans="1:22" s="13" customFormat="1" ht="18.75">
      <c r="A35" s="27"/>
      <c r="B35" s="48"/>
      <c r="C35" s="14"/>
      <c r="D35" s="29"/>
      <c r="E35" s="29"/>
      <c r="F35" s="29"/>
      <c r="G35" s="29"/>
      <c r="H35" s="29"/>
      <c r="I35" s="29"/>
      <c r="J35" s="29"/>
      <c r="K35" s="12"/>
      <c r="L35" s="27"/>
      <c r="N35" s="14"/>
      <c r="O35" s="29"/>
      <c r="P35" s="29"/>
      <c r="Q35" s="29"/>
      <c r="R35" s="29"/>
      <c r="S35" s="29"/>
      <c r="T35" s="29"/>
      <c r="U35" s="30"/>
      <c r="V35" s="12"/>
    </row>
    <row r="36" spans="1:22" s="13" customFormat="1" ht="15" customHeight="1">
      <c r="A36" s="100"/>
      <c r="B36" s="101"/>
      <c r="C36" s="101"/>
      <c r="D36" s="28"/>
      <c r="E36" s="28"/>
      <c r="F36" s="28"/>
      <c r="G36" s="28"/>
      <c r="H36" s="28"/>
      <c r="I36" s="28"/>
      <c r="J36" s="28"/>
      <c r="K36" s="12"/>
      <c r="L36" s="100">
        <f>IF(L35="","",VLOOKUP(L35,'[4]liste'!$A$9:$G$145,2,FALSE))</f>
      </c>
      <c r="M36" s="101">
        <f>IF(L36="","",VLOOKUP(L36,'[6]Engagés'!$B$10:$I$109,2,FALSE)&amp;" "&amp;LEFT(VLOOKUP(L36,'[6]Engagés'!$B$10:$I$109,3,FALSE))&amp;".")</f>
      </c>
      <c r="N36" s="101">
        <f>IF(M36="","",VLOOKUP(M36,'[6]Engagés'!$B$10:$I$109,2,FALSE)&amp;" "&amp;LEFT(VLOOKUP(M36,'[6]Engagés'!$B$10:$I$109,3,FALSE))&amp;".")</f>
      </c>
      <c r="O36" s="28"/>
      <c r="P36" s="28"/>
      <c r="Q36" s="28"/>
      <c r="R36" s="28"/>
      <c r="S36" s="28"/>
      <c r="T36" s="28"/>
      <c r="U36" s="12"/>
      <c r="V36" s="12"/>
    </row>
    <row r="37" spans="1:22" s="13" customFormat="1" ht="12.75">
      <c r="A37" s="34"/>
      <c r="B37" s="14"/>
      <c r="C37" s="14"/>
      <c r="D37" s="35"/>
      <c r="E37" s="35"/>
      <c r="F37" s="35"/>
      <c r="G37" s="35"/>
      <c r="H37" s="35"/>
      <c r="I37" s="35"/>
      <c r="J37" s="35"/>
      <c r="K37" s="12"/>
      <c r="L37" s="34">
        <f>IF(L35="","",VLOOKUP(L35,'[4]liste'!$A$9:$G$145,3,FALSE))</f>
      </c>
      <c r="M37" s="14"/>
      <c r="N37" s="14"/>
      <c r="O37" s="35"/>
      <c r="P37" s="35"/>
      <c r="Q37" s="35"/>
      <c r="R37" s="35"/>
      <c r="S37" s="35"/>
      <c r="T37" s="35"/>
      <c r="U37" s="36"/>
      <c r="V37" s="12"/>
    </row>
    <row r="38" spans="1:22" s="13" customFormat="1" ht="12.75">
      <c r="A38" s="12"/>
      <c r="B38" s="14"/>
      <c r="C38" s="14"/>
      <c r="D38" s="38"/>
      <c r="E38" s="38"/>
      <c r="F38" s="38"/>
      <c r="G38" s="38"/>
      <c r="H38" s="38"/>
      <c r="I38" s="38"/>
      <c r="J38" s="38"/>
      <c r="K38" s="12"/>
      <c r="L38" s="12"/>
      <c r="M38" s="14"/>
      <c r="N38" s="14"/>
      <c r="O38" s="38"/>
      <c r="P38" s="38"/>
      <c r="Q38" s="38"/>
      <c r="R38" s="38"/>
      <c r="S38" s="38"/>
      <c r="T38" s="38"/>
      <c r="U38" s="39"/>
      <c r="V38" s="12"/>
    </row>
    <row r="39" spans="1:22" s="13" customFormat="1" ht="12.75">
      <c r="A39" s="12"/>
      <c r="B39" s="14"/>
      <c r="C39" s="14"/>
      <c r="D39" s="14"/>
      <c r="E39" s="14"/>
      <c r="F39" s="14"/>
      <c r="G39" s="14"/>
      <c r="H39" s="14"/>
      <c r="I39" s="14"/>
      <c r="J39" s="17"/>
      <c r="K39" s="12"/>
      <c r="L39" s="12"/>
      <c r="M39" s="14"/>
      <c r="N39" s="14"/>
      <c r="O39" s="14"/>
      <c r="P39" s="14"/>
      <c r="Q39" s="14"/>
      <c r="R39" s="14"/>
      <c r="S39" s="14"/>
      <c r="T39" s="14"/>
      <c r="U39" s="14"/>
      <c r="V39" s="12"/>
    </row>
    <row r="40" spans="1:22" s="13" customFormat="1" ht="12.75">
      <c r="A40" s="46" t="s">
        <v>49</v>
      </c>
      <c r="B40" s="14"/>
      <c r="C40" s="14"/>
      <c r="D40" s="14"/>
      <c r="E40" s="14"/>
      <c r="F40" s="14"/>
      <c r="G40" s="14"/>
      <c r="H40" s="14"/>
      <c r="I40" s="14"/>
      <c r="J40" s="17"/>
      <c r="K40" s="12"/>
      <c r="L40" s="46" t="s">
        <v>49</v>
      </c>
      <c r="M40" s="14"/>
      <c r="N40" s="14"/>
      <c r="O40" s="14"/>
      <c r="P40" s="14"/>
      <c r="Q40" s="14"/>
      <c r="R40" s="14"/>
      <c r="S40" s="14"/>
      <c r="T40" s="14"/>
      <c r="U40" s="14"/>
      <c r="V40" s="12"/>
    </row>
    <row r="41" spans="1:22" s="13" customFormat="1" ht="12.75">
      <c r="A41" s="12"/>
      <c r="B41" s="14"/>
      <c r="C41" s="14"/>
      <c r="D41" s="14"/>
      <c r="E41" s="14"/>
      <c r="F41" s="14"/>
      <c r="G41" s="14"/>
      <c r="H41" s="14"/>
      <c r="I41" s="14"/>
      <c r="J41" s="17"/>
      <c r="K41" s="12"/>
      <c r="L41" s="12"/>
      <c r="M41" s="14"/>
      <c r="N41" s="14"/>
      <c r="O41" s="14"/>
      <c r="P41" s="14"/>
      <c r="Q41" s="14"/>
      <c r="R41" s="14"/>
      <c r="S41" s="14"/>
      <c r="T41" s="14"/>
      <c r="U41" s="14"/>
      <c r="V41" s="12"/>
    </row>
    <row r="42" spans="1:22" s="13" customFormat="1" ht="12.75">
      <c r="A42" s="47" t="s">
        <v>50</v>
      </c>
      <c r="B42" s="44"/>
      <c r="C42" s="44"/>
      <c r="D42" s="44"/>
      <c r="E42" s="44"/>
      <c r="F42" s="44"/>
      <c r="G42" s="44"/>
      <c r="H42" s="44"/>
      <c r="I42" s="44"/>
      <c r="J42" s="45"/>
      <c r="K42" s="12"/>
      <c r="L42" s="47" t="s">
        <v>50</v>
      </c>
      <c r="M42" s="44"/>
      <c r="N42" s="44"/>
      <c r="O42" s="44"/>
      <c r="P42" s="44"/>
      <c r="Q42" s="44"/>
      <c r="R42" s="44"/>
      <c r="S42" s="44"/>
      <c r="T42" s="44"/>
      <c r="U42" s="44"/>
      <c r="V42" s="12"/>
    </row>
    <row r="43" spans="1:22" s="13" customFormat="1" ht="12.75">
      <c r="A43" s="1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12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5" spans="1:22" ht="18.75">
      <c r="A45" s="97" t="str">
        <f>$A$1</f>
        <v>Compétition :</v>
      </c>
      <c r="B45" s="98"/>
      <c r="C45" s="98"/>
      <c r="D45" s="98"/>
      <c r="E45" s="98"/>
      <c r="F45" s="98"/>
      <c r="G45" s="98"/>
      <c r="H45" s="98"/>
      <c r="I45" s="98"/>
      <c r="J45" s="99"/>
      <c r="K45" s="12"/>
      <c r="L45" s="97" t="str">
        <f>$A$1</f>
        <v>Compétition :</v>
      </c>
      <c r="M45" s="98"/>
      <c r="N45" s="98"/>
      <c r="O45" s="98"/>
      <c r="P45" s="98"/>
      <c r="Q45" s="98"/>
      <c r="R45" s="98"/>
      <c r="S45" s="98"/>
      <c r="T45" s="98"/>
      <c r="U45" s="99"/>
      <c r="V45" s="12"/>
    </row>
    <row r="46" spans="1:22" ht="15.75">
      <c r="A46" s="12"/>
      <c r="D46" s="15" t="s">
        <v>0</v>
      </c>
      <c r="E46" s="16"/>
      <c r="J46" s="17"/>
      <c r="K46" s="12"/>
      <c r="L46" s="12"/>
      <c r="O46" s="15" t="s">
        <v>0</v>
      </c>
      <c r="P46" s="16"/>
      <c r="V46" s="12"/>
    </row>
    <row r="47" spans="1:22" ht="15.75">
      <c r="A47" s="83" t="s">
        <v>1</v>
      </c>
      <c r="B47" s="16"/>
      <c r="J47" s="17"/>
      <c r="K47" s="12"/>
      <c r="L47" s="83" t="s">
        <v>1</v>
      </c>
      <c r="M47" s="16"/>
      <c r="V47" s="12"/>
    </row>
    <row r="48" spans="1:22" ht="12.75">
      <c r="A48" s="102"/>
      <c r="B48" s="103"/>
      <c r="C48" s="103"/>
      <c r="D48" s="103"/>
      <c r="J48" s="17"/>
      <c r="K48" s="12"/>
      <c r="L48" s="102"/>
      <c r="M48" s="103"/>
      <c r="N48" s="103"/>
      <c r="O48" s="103"/>
      <c r="V48" s="12"/>
    </row>
    <row r="49" spans="1:22" ht="15.75">
      <c r="A49" s="12"/>
      <c r="D49" s="14" t="s">
        <v>45</v>
      </c>
      <c r="E49" s="16"/>
      <c r="J49" s="17"/>
      <c r="K49" s="12"/>
      <c r="L49" s="12"/>
      <c r="O49" s="14" t="s">
        <v>45</v>
      </c>
      <c r="P49" s="16"/>
      <c r="V49" s="12"/>
    </row>
    <row r="50" spans="1:22" ht="12.75">
      <c r="A50" s="18" t="s">
        <v>46</v>
      </c>
      <c r="B50" s="19"/>
      <c r="C50" s="19"/>
      <c r="D50" s="19"/>
      <c r="E50" s="19"/>
      <c r="F50" s="19"/>
      <c r="G50" s="19"/>
      <c r="H50" s="19"/>
      <c r="J50" s="17"/>
      <c r="K50" s="12"/>
      <c r="L50" s="18" t="s">
        <v>46</v>
      </c>
      <c r="M50" s="19"/>
      <c r="N50" s="19"/>
      <c r="O50" s="19"/>
      <c r="P50" s="19"/>
      <c r="Q50" s="19"/>
      <c r="R50" s="19"/>
      <c r="S50" s="19"/>
      <c r="V50" s="12"/>
    </row>
    <row r="51" spans="1:22" ht="15.75">
      <c r="A51" s="12"/>
      <c r="B51" s="13"/>
      <c r="C51" s="13"/>
      <c r="D51" s="94" t="s">
        <v>2</v>
      </c>
      <c r="E51" s="95"/>
      <c r="F51" s="95"/>
      <c r="G51" s="95"/>
      <c r="H51" s="95"/>
      <c r="I51" s="95"/>
      <c r="J51" s="96"/>
      <c r="K51" s="12"/>
      <c r="L51" s="20"/>
      <c r="M51" s="21"/>
      <c r="N51" s="21"/>
      <c r="O51" s="94" t="s">
        <v>2</v>
      </c>
      <c r="P51" s="95"/>
      <c r="Q51" s="95"/>
      <c r="R51" s="95"/>
      <c r="S51" s="95"/>
      <c r="T51" s="95"/>
      <c r="U51" s="96"/>
      <c r="V51" s="12"/>
    </row>
    <row r="52" spans="1:22" ht="15.75">
      <c r="A52" s="106" t="s">
        <v>3</v>
      </c>
      <c r="B52" s="107"/>
      <c r="C52" s="107"/>
      <c r="D52" s="24">
        <v>1</v>
      </c>
      <c r="E52" s="24">
        <v>2</v>
      </c>
      <c r="F52" s="24">
        <v>3</v>
      </c>
      <c r="G52" s="24">
        <v>4</v>
      </c>
      <c r="H52" s="24">
        <v>5</v>
      </c>
      <c r="I52" s="24">
        <v>6</v>
      </c>
      <c r="J52" s="24">
        <v>7</v>
      </c>
      <c r="K52" s="12"/>
      <c r="L52" s="106" t="s">
        <v>3</v>
      </c>
      <c r="M52" s="107"/>
      <c r="N52" s="107"/>
      <c r="O52" s="24">
        <v>1</v>
      </c>
      <c r="P52" s="24">
        <v>2</v>
      </c>
      <c r="Q52" s="24">
        <v>3</v>
      </c>
      <c r="R52" s="24">
        <v>4</v>
      </c>
      <c r="S52" s="24">
        <v>5</v>
      </c>
      <c r="T52" s="24">
        <v>6</v>
      </c>
      <c r="U52" s="25">
        <v>7</v>
      </c>
      <c r="V52" s="12"/>
    </row>
    <row r="53" spans="1:22" ht="18.75">
      <c r="A53" s="27"/>
      <c r="B53" s="13"/>
      <c r="D53" s="29"/>
      <c r="E53" s="29"/>
      <c r="F53" s="29"/>
      <c r="G53" s="29"/>
      <c r="H53" s="29"/>
      <c r="I53" s="29"/>
      <c r="J53" s="29"/>
      <c r="K53" s="12"/>
      <c r="L53" s="27"/>
      <c r="M53" s="13"/>
      <c r="O53" s="29"/>
      <c r="P53" s="29"/>
      <c r="Q53" s="29"/>
      <c r="R53" s="29"/>
      <c r="S53" s="29"/>
      <c r="T53" s="29"/>
      <c r="U53" s="30"/>
      <c r="V53" s="12"/>
    </row>
    <row r="54" spans="1:22" ht="15" customHeight="1">
      <c r="A54" s="100"/>
      <c r="B54" s="101"/>
      <c r="C54" s="101"/>
      <c r="D54" s="28"/>
      <c r="E54" s="28"/>
      <c r="F54" s="28"/>
      <c r="G54" s="28"/>
      <c r="H54" s="28"/>
      <c r="I54" s="28"/>
      <c r="J54" s="28"/>
      <c r="K54" s="12"/>
      <c r="L54" s="100">
        <f>IF(L53="","",VLOOKUP(L53,'[4]liste'!$A$9:$G$145,2,FALSE))</f>
      </c>
      <c r="M54" s="101">
        <f>IF(L54="","",VLOOKUP(L54,'[6]Engagés'!$B$10:$I$109,2,FALSE)&amp;" "&amp;LEFT(VLOOKUP(L54,'[6]Engagés'!$B$10:$I$109,3,FALSE))&amp;".")</f>
      </c>
      <c r="N54" s="101">
        <f>IF(M54="","",VLOOKUP(M54,'[6]Engagés'!$B$10:$I$109,2,FALSE)&amp;" "&amp;LEFT(VLOOKUP(M54,'[6]Engagés'!$B$10:$I$109,3,FALSE))&amp;".")</f>
      </c>
      <c r="O54" s="28"/>
      <c r="P54" s="28"/>
      <c r="Q54" s="28"/>
      <c r="R54" s="28"/>
      <c r="S54" s="28"/>
      <c r="T54" s="28"/>
      <c r="U54" s="12"/>
      <c r="V54" s="12"/>
    </row>
    <row r="55" spans="1:22" ht="12.75">
      <c r="A55" s="34"/>
      <c r="D55" s="35"/>
      <c r="E55" s="35"/>
      <c r="F55" s="35"/>
      <c r="G55" s="35"/>
      <c r="H55" s="35"/>
      <c r="I55" s="35"/>
      <c r="J55" s="35"/>
      <c r="K55" s="12"/>
      <c r="L55" s="34">
        <f>IF(L53="","",VLOOKUP(L53,'[4]liste'!$A$9:$G$145,3,FALSE))</f>
      </c>
      <c r="O55" s="35"/>
      <c r="P55" s="35"/>
      <c r="Q55" s="35"/>
      <c r="R55" s="35"/>
      <c r="S55" s="35"/>
      <c r="T55" s="35"/>
      <c r="U55" s="36"/>
      <c r="V55" s="12"/>
    </row>
    <row r="56" spans="1:22" ht="12.75">
      <c r="A56" s="91" t="s">
        <v>4</v>
      </c>
      <c r="B56" s="92"/>
      <c r="C56" s="93"/>
      <c r="D56" s="38"/>
      <c r="E56" s="38"/>
      <c r="F56" s="38"/>
      <c r="G56" s="38"/>
      <c r="H56" s="38"/>
      <c r="I56" s="38"/>
      <c r="J56" s="38"/>
      <c r="K56" s="12"/>
      <c r="L56" s="91" t="s">
        <v>4</v>
      </c>
      <c r="M56" s="92"/>
      <c r="N56" s="93"/>
      <c r="O56" s="38"/>
      <c r="P56" s="38"/>
      <c r="Q56" s="38"/>
      <c r="R56" s="38"/>
      <c r="S56" s="38"/>
      <c r="T56" s="38"/>
      <c r="U56" s="39"/>
      <c r="V56" s="12"/>
    </row>
    <row r="57" spans="1:22" ht="18.75">
      <c r="A57" s="27"/>
      <c r="B57" s="48"/>
      <c r="D57" s="29"/>
      <c r="E57" s="29"/>
      <c r="F57" s="29"/>
      <c r="G57" s="29"/>
      <c r="H57" s="29"/>
      <c r="I57" s="29"/>
      <c r="J57" s="29"/>
      <c r="K57" s="12"/>
      <c r="L57" s="27"/>
      <c r="M57" s="13"/>
      <c r="O57" s="29"/>
      <c r="P57" s="29"/>
      <c r="Q57" s="29"/>
      <c r="R57" s="29"/>
      <c r="S57" s="29"/>
      <c r="T57" s="29"/>
      <c r="U57" s="30"/>
      <c r="V57" s="12"/>
    </row>
    <row r="58" spans="1:22" ht="15" customHeight="1">
      <c r="A58" s="100"/>
      <c r="B58" s="101"/>
      <c r="C58" s="101"/>
      <c r="D58" s="28"/>
      <c r="E58" s="28"/>
      <c r="F58" s="28"/>
      <c r="G58" s="28"/>
      <c r="H58" s="28"/>
      <c r="I58" s="28"/>
      <c r="J58" s="28"/>
      <c r="K58" s="12"/>
      <c r="L58" s="100">
        <f>IF(L57="","",VLOOKUP(L57,'[4]liste'!$A$9:$G$145,2,FALSE))</f>
      </c>
      <c r="M58" s="101">
        <f>IF(L58="","",VLOOKUP(L58,'[6]Engagés'!$B$10:$I$109,2,FALSE)&amp;" "&amp;LEFT(VLOOKUP(L58,'[6]Engagés'!$B$10:$I$109,3,FALSE))&amp;".")</f>
      </c>
      <c r="N58" s="101">
        <f>IF(M58="","",VLOOKUP(M58,'[6]Engagés'!$B$10:$I$109,2,FALSE)&amp;" "&amp;LEFT(VLOOKUP(M58,'[6]Engagés'!$B$10:$I$109,3,FALSE))&amp;".")</f>
      </c>
      <c r="O58" s="28"/>
      <c r="P58" s="28"/>
      <c r="Q58" s="28"/>
      <c r="R58" s="28"/>
      <c r="S58" s="28"/>
      <c r="T58" s="28"/>
      <c r="U58" s="12"/>
      <c r="V58" s="12"/>
    </row>
    <row r="59" spans="1:22" ht="12.75">
      <c r="A59" s="34"/>
      <c r="D59" s="35"/>
      <c r="E59" s="35"/>
      <c r="F59" s="35"/>
      <c r="G59" s="35"/>
      <c r="H59" s="35"/>
      <c r="I59" s="35"/>
      <c r="J59" s="35"/>
      <c r="K59" s="12"/>
      <c r="L59" s="34">
        <f>IF(L57="","",VLOOKUP(L57,'[4]liste'!$A$9:$G$145,3,FALSE))</f>
      </c>
      <c r="O59" s="35"/>
      <c r="P59" s="35"/>
      <c r="Q59" s="35"/>
      <c r="R59" s="35"/>
      <c r="S59" s="35"/>
      <c r="T59" s="35"/>
      <c r="U59" s="36"/>
      <c r="V59" s="12"/>
    </row>
    <row r="60" spans="1:22" ht="12.75">
      <c r="A60" s="12"/>
      <c r="D60" s="38"/>
      <c r="E60" s="38"/>
      <c r="F60" s="38"/>
      <c r="G60" s="38"/>
      <c r="H60" s="38"/>
      <c r="I60" s="38"/>
      <c r="J60" s="38"/>
      <c r="K60" s="12"/>
      <c r="L60" s="12"/>
      <c r="O60" s="38"/>
      <c r="P60" s="38"/>
      <c r="Q60" s="38"/>
      <c r="R60" s="38"/>
      <c r="S60" s="38"/>
      <c r="T60" s="38"/>
      <c r="U60" s="39"/>
      <c r="V60" s="12"/>
    </row>
    <row r="61" spans="1:22" ht="12.75">
      <c r="A61" s="12"/>
      <c r="J61" s="17"/>
      <c r="K61" s="12"/>
      <c r="L61" s="12"/>
      <c r="V61" s="12"/>
    </row>
    <row r="62" spans="1:22" ht="12.75">
      <c r="A62" s="46" t="s">
        <v>49</v>
      </c>
      <c r="J62" s="17"/>
      <c r="K62" s="12"/>
      <c r="L62" s="46" t="s">
        <v>49</v>
      </c>
      <c r="V62" s="12"/>
    </row>
    <row r="63" spans="1:22" ht="12.75">
      <c r="A63" s="12"/>
      <c r="J63" s="17"/>
      <c r="K63" s="12"/>
      <c r="L63" s="12"/>
      <c r="V63" s="12"/>
    </row>
    <row r="64" spans="1:22" ht="12.75">
      <c r="A64" s="47" t="s">
        <v>50</v>
      </c>
      <c r="B64" s="44"/>
      <c r="C64" s="44"/>
      <c r="D64" s="44"/>
      <c r="E64" s="44"/>
      <c r="F64" s="44"/>
      <c r="G64" s="44"/>
      <c r="H64" s="44"/>
      <c r="I64" s="44"/>
      <c r="J64" s="45"/>
      <c r="K64" s="12"/>
      <c r="L64" s="47" t="s">
        <v>50</v>
      </c>
      <c r="M64" s="44"/>
      <c r="N64" s="44"/>
      <c r="O64" s="44"/>
      <c r="P64" s="44"/>
      <c r="Q64" s="44"/>
      <c r="R64" s="44"/>
      <c r="S64" s="44"/>
      <c r="T64" s="44"/>
      <c r="U64" s="44"/>
      <c r="V64" s="12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</sheetData>
  <mergeCells count="40">
    <mergeCell ref="A56:C56"/>
    <mergeCell ref="L56:N56"/>
    <mergeCell ref="A58:C58"/>
    <mergeCell ref="L58:N58"/>
    <mergeCell ref="A45:J45"/>
    <mergeCell ref="L45:U45"/>
    <mergeCell ref="A48:D48"/>
    <mergeCell ref="L48:O48"/>
    <mergeCell ref="D51:J51"/>
    <mergeCell ref="O51:U51"/>
    <mergeCell ref="A52:C52"/>
    <mergeCell ref="L52:N52"/>
    <mergeCell ref="A54:C54"/>
    <mergeCell ref="L54:N54"/>
    <mergeCell ref="D29:J29"/>
    <mergeCell ref="O29:U29"/>
    <mergeCell ref="A23:J23"/>
    <mergeCell ref="L23:U23"/>
    <mergeCell ref="A26:D26"/>
    <mergeCell ref="A30:C30"/>
    <mergeCell ref="L30:N30"/>
    <mergeCell ref="A14:C14"/>
    <mergeCell ref="A36:C36"/>
    <mergeCell ref="L36:N36"/>
    <mergeCell ref="L10:N10"/>
    <mergeCell ref="L14:N14"/>
    <mergeCell ref="L1:U1"/>
    <mergeCell ref="L4:O4"/>
    <mergeCell ref="O7:U7"/>
    <mergeCell ref="L8:N8"/>
    <mergeCell ref="D7:J7"/>
    <mergeCell ref="A1:J1"/>
    <mergeCell ref="A10:C10"/>
    <mergeCell ref="A4:D4"/>
    <mergeCell ref="A8:C8"/>
    <mergeCell ref="A12:C12"/>
    <mergeCell ref="L12:N12"/>
    <mergeCell ref="A34:C34"/>
    <mergeCell ref="L34:N34"/>
    <mergeCell ref="L26:O26"/>
  </mergeCells>
  <printOptions horizontalCentered="1" verticalCentered="1"/>
  <pageMargins left="0.1968503937007874" right="0" top="0" bottom="0" header="0" footer="0"/>
  <pageSetup fitToHeight="1" fitToWidth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showGridLines="0" zoomScale="75" zoomScaleNormal="75" workbookViewId="0" topLeftCell="A1">
      <selection activeCell="L33" sqref="L33"/>
    </sheetView>
  </sheetViews>
  <sheetFormatPr defaultColWidth="11.421875" defaultRowHeight="12.75" zeroHeight="1"/>
  <cols>
    <col min="1" max="3" width="7.140625" style="14" customWidth="1"/>
    <col min="4" max="10" width="5.421875" style="14" customWidth="1"/>
    <col min="11" max="11" width="4.00390625" style="14" customWidth="1"/>
    <col min="12" max="14" width="7.140625" style="14" customWidth="1"/>
    <col min="15" max="21" width="5.421875" style="14" customWidth="1"/>
    <col min="22" max="22" width="5.7109375" style="14" customWidth="1"/>
    <col min="23" max="16384" width="0" style="14" hidden="1" customWidth="1"/>
  </cols>
  <sheetData>
    <row r="1" spans="1:21" s="13" customFormat="1" ht="15.75" customHeight="1">
      <c r="A1" s="97" t="s">
        <v>44</v>
      </c>
      <c r="B1" s="98"/>
      <c r="C1" s="98"/>
      <c r="D1" s="98"/>
      <c r="E1" s="98"/>
      <c r="F1" s="98"/>
      <c r="G1" s="98"/>
      <c r="H1" s="98"/>
      <c r="I1" s="98"/>
      <c r="J1" s="99"/>
      <c r="K1" s="12"/>
      <c r="L1" s="97" t="str">
        <f>$A$1</f>
        <v>Compétition :</v>
      </c>
      <c r="M1" s="98"/>
      <c r="N1" s="98"/>
      <c r="O1" s="98"/>
      <c r="P1" s="98"/>
      <c r="Q1" s="98"/>
      <c r="R1" s="98"/>
      <c r="S1" s="98"/>
      <c r="T1" s="98"/>
      <c r="U1" s="99"/>
    </row>
    <row r="2" spans="1:21" s="13" customFormat="1" ht="15.75">
      <c r="A2" s="12"/>
      <c r="B2" s="14"/>
      <c r="C2" s="14"/>
      <c r="D2" s="15" t="s">
        <v>0</v>
      </c>
      <c r="E2" s="16"/>
      <c r="F2" s="14"/>
      <c r="G2" s="14"/>
      <c r="H2" s="14"/>
      <c r="I2" s="14"/>
      <c r="J2" s="17"/>
      <c r="K2" s="12"/>
      <c r="L2" s="12"/>
      <c r="M2" s="14"/>
      <c r="N2" s="14"/>
      <c r="O2" s="15" t="s">
        <v>0</v>
      </c>
      <c r="P2" s="16"/>
      <c r="Q2" s="14"/>
      <c r="R2" s="14"/>
      <c r="S2" s="14"/>
      <c r="T2" s="14"/>
      <c r="U2" s="17"/>
    </row>
    <row r="3" spans="1:21" s="13" customFormat="1" ht="15.75">
      <c r="A3" s="83" t="s">
        <v>1</v>
      </c>
      <c r="B3" s="16"/>
      <c r="C3" s="14"/>
      <c r="D3" s="14"/>
      <c r="E3" s="14"/>
      <c r="F3" s="14"/>
      <c r="G3" s="14"/>
      <c r="H3" s="14"/>
      <c r="I3" s="14"/>
      <c r="J3" s="17"/>
      <c r="K3" s="12"/>
      <c r="L3" s="83" t="s">
        <v>1</v>
      </c>
      <c r="M3" s="16"/>
      <c r="N3" s="14"/>
      <c r="O3" s="14"/>
      <c r="P3" s="14"/>
      <c r="Q3" s="14"/>
      <c r="R3" s="14"/>
      <c r="S3" s="14"/>
      <c r="T3" s="14"/>
      <c r="U3" s="17"/>
    </row>
    <row r="4" spans="1:21" s="13" customFormat="1" ht="12.75">
      <c r="A4" s="102"/>
      <c r="B4" s="103"/>
      <c r="C4" s="103"/>
      <c r="D4" s="103"/>
      <c r="E4" s="14"/>
      <c r="F4" s="14"/>
      <c r="G4" s="14"/>
      <c r="H4" s="14"/>
      <c r="I4" s="14"/>
      <c r="J4" s="17"/>
      <c r="K4" s="12"/>
      <c r="L4" s="102"/>
      <c r="M4" s="103"/>
      <c r="N4" s="103"/>
      <c r="O4" s="103"/>
      <c r="P4" s="14"/>
      <c r="Q4" s="14"/>
      <c r="R4" s="14"/>
      <c r="S4" s="14"/>
      <c r="T4" s="14"/>
      <c r="U4" s="17"/>
    </row>
    <row r="5" spans="1:21" s="13" customFormat="1" ht="15.75">
      <c r="A5" s="12"/>
      <c r="B5" s="14"/>
      <c r="C5" s="14"/>
      <c r="D5" s="14" t="s">
        <v>45</v>
      </c>
      <c r="E5" s="16"/>
      <c r="F5" s="14"/>
      <c r="G5" s="14"/>
      <c r="H5" s="14"/>
      <c r="I5" s="14"/>
      <c r="J5" s="17"/>
      <c r="K5" s="12"/>
      <c r="L5" s="12"/>
      <c r="M5" s="14"/>
      <c r="N5" s="14"/>
      <c r="O5" s="14" t="s">
        <v>45</v>
      </c>
      <c r="P5" s="16"/>
      <c r="Q5" s="14"/>
      <c r="R5" s="14"/>
      <c r="S5" s="14"/>
      <c r="T5" s="14"/>
      <c r="U5" s="17"/>
    </row>
    <row r="6" spans="1:21" s="13" customFormat="1" ht="12.75">
      <c r="A6" s="18" t="s">
        <v>46</v>
      </c>
      <c r="B6" s="19"/>
      <c r="C6" s="19"/>
      <c r="D6" s="19"/>
      <c r="E6" s="19"/>
      <c r="F6" s="19"/>
      <c r="G6" s="19"/>
      <c r="H6" s="19"/>
      <c r="I6" s="14"/>
      <c r="J6" s="17"/>
      <c r="K6" s="12"/>
      <c r="L6" s="18" t="s">
        <v>46</v>
      </c>
      <c r="M6" s="19"/>
      <c r="N6" s="19"/>
      <c r="O6" s="19"/>
      <c r="P6" s="19"/>
      <c r="Q6" s="19"/>
      <c r="R6" s="19"/>
      <c r="S6" s="19"/>
      <c r="T6" s="14"/>
      <c r="U6" s="17"/>
    </row>
    <row r="7" spans="1:21" s="13" customFormat="1" ht="19.5" customHeight="1">
      <c r="A7" s="12"/>
      <c r="B7" s="14"/>
      <c r="C7" s="14"/>
      <c r="D7" s="94" t="s">
        <v>2</v>
      </c>
      <c r="E7" s="95"/>
      <c r="F7" s="95"/>
      <c r="G7" s="95"/>
      <c r="H7" s="95"/>
      <c r="I7" s="95"/>
      <c r="J7" s="96"/>
      <c r="K7" s="12"/>
      <c r="L7" s="20"/>
      <c r="M7" s="21"/>
      <c r="N7" s="21"/>
      <c r="O7" s="94" t="s">
        <v>2</v>
      </c>
      <c r="P7" s="95"/>
      <c r="Q7" s="95"/>
      <c r="R7" s="95"/>
      <c r="S7" s="95"/>
      <c r="T7" s="95"/>
      <c r="U7" s="96"/>
    </row>
    <row r="8" spans="1:21" s="13" customFormat="1" ht="19.5" customHeight="1">
      <c r="A8" s="106" t="s">
        <v>3</v>
      </c>
      <c r="B8" s="107"/>
      <c r="C8" s="107"/>
      <c r="D8" s="24">
        <v>1</v>
      </c>
      <c r="E8" s="24">
        <v>2</v>
      </c>
      <c r="F8" s="24">
        <v>3</v>
      </c>
      <c r="G8" s="24">
        <v>4</v>
      </c>
      <c r="H8" s="24">
        <v>5</v>
      </c>
      <c r="I8" s="24">
        <v>6</v>
      </c>
      <c r="J8" s="24">
        <v>7</v>
      </c>
      <c r="K8" s="12"/>
      <c r="L8" s="106" t="s">
        <v>3</v>
      </c>
      <c r="M8" s="107"/>
      <c r="N8" s="107"/>
      <c r="O8" s="24">
        <v>1</v>
      </c>
      <c r="P8" s="24">
        <v>2</v>
      </c>
      <c r="Q8" s="24">
        <v>3</v>
      </c>
      <c r="R8" s="24">
        <v>4</v>
      </c>
      <c r="S8" s="24">
        <v>5</v>
      </c>
      <c r="T8" s="24">
        <v>6</v>
      </c>
      <c r="U8" s="24">
        <v>7</v>
      </c>
    </row>
    <row r="9" spans="1:21" s="13" customFormat="1" ht="19.5" customHeight="1">
      <c r="A9" s="22"/>
      <c r="B9" s="23"/>
      <c r="C9" s="26"/>
      <c r="D9" s="108" t="s">
        <v>47</v>
      </c>
      <c r="E9" s="109"/>
      <c r="F9" s="109"/>
      <c r="G9" s="109"/>
      <c r="H9" s="109"/>
      <c r="I9" s="109"/>
      <c r="J9" s="110"/>
      <c r="K9" s="12"/>
      <c r="L9" s="22"/>
      <c r="M9" s="23"/>
      <c r="N9" s="23"/>
      <c r="O9" s="108" t="s">
        <v>47</v>
      </c>
      <c r="P9" s="109"/>
      <c r="Q9" s="109"/>
      <c r="R9" s="109"/>
      <c r="S9" s="109"/>
      <c r="T9" s="109"/>
      <c r="U9" s="110"/>
    </row>
    <row r="10" spans="1:21" s="13" customFormat="1" ht="18.75">
      <c r="A10" s="27"/>
      <c r="B10" s="14"/>
      <c r="C10" s="14"/>
      <c r="D10" s="28"/>
      <c r="E10" s="28"/>
      <c r="F10" s="28"/>
      <c r="G10" s="28"/>
      <c r="H10" s="28"/>
      <c r="I10" s="28"/>
      <c r="J10" s="28"/>
      <c r="K10" s="12"/>
      <c r="L10" s="27"/>
      <c r="M10" s="14"/>
      <c r="N10" s="14"/>
      <c r="O10" s="29"/>
      <c r="P10" s="29"/>
      <c r="Q10" s="29"/>
      <c r="R10" s="29"/>
      <c r="S10" s="29"/>
      <c r="T10" s="29"/>
      <c r="U10" s="29"/>
    </row>
    <row r="11" spans="1:21" s="13" customFormat="1" ht="19.5" customHeight="1">
      <c r="A11" s="100"/>
      <c r="B11" s="101"/>
      <c r="C11" s="101"/>
      <c r="D11" s="28"/>
      <c r="E11" s="28"/>
      <c r="F11" s="28"/>
      <c r="G11" s="28"/>
      <c r="H11" s="28"/>
      <c r="I11" s="28"/>
      <c r="J11" s="28"/>
      <c r="K11" s="12"/>
      <c r="L11" s="100"/>
      <c r="M11" s="101"/>
      <c r="N11" s="101"/>
      <c r="O11" s="28"/>
      <c r="P11" s="28"/>
      <c r="Q11" s="28"/>
      <c r="R11" s="28"/>
      <c r="S11" s="28"/>
      <c r="T11" s="28"/>
      <c r="U11" s="28"/>
    </row>
    <row r="12" spans="1:21" s="13" customFormat="1" ht="19.5" customHeight="1">
      <c r="A12" s="12"/>
      <c r="B12" s="14"/>
      <c r="C12" s="31"/>
      <c r="D12" s="32"/>
      <c r="E12" s="32"/>
      <c r="F12" s="32"/>
      <c r="G12" s="32"/>
      <c r="H12" s="32"/>
      <c r="I12" s="32"/>
      <c r="J12" s="32"/>
      <c r="K12" s="12"/>
      <c r="L12" s="12"/>
      <c r="M12" s="14"/>
      <c r="N12" s="31"/>
      <c r="O12" s="32"/>
      <c r="P12" s="32"/>
      <c r="Q12" s="32"/>
      <c r="R12" s="32"/>
      <c r="S12" s="32"/>
      <c r="T12" s="32"/>
      <c r="U12" s="32"/>
    </row>
    <row r="13" spans="1:21" s="13" customFormat="1" ht="12.75">
      <c r="A13" s="34"/>
      <c r="B13" s="14"/>
      <c r="C13" s="14"/>
      <c r="D13" s="35"/>
      <c r="E13" s="35"/>
      <c r="F13" s="35"/>
      <c r="G13" s="35"/>
      <c r="H13" s="35"/>
      <c r="I13" s="35"/>
      <c r="J13" s="35"/>
      <c r="K13" s="12"/>
      <c r="L13" s="34"/>
      <c r="M13" s="14"/>
      <c r="N13" s="14"/>
      <c r="O13" s="35"/>
      <c r="P13" s="35"/>
      <c r="Q13" s="35"/>
      <c r="R13" s="35"/>
      <c r="S13" s="35"/>
      <c r="T13" s="35"/>
      <c r="U13" s="35"/>
    </row>
    <row r="14" spans="1:21" s="13" customFormat="1" ht="12.75">
      <c r="A14" s="12"/>
      <c r="B14" s="37" t="s">
        <v>4</v>
      </c>
      <c r="C14" s="14"/>
      <c r="D14" s="38"/>
      <c r="E14" s="38"/>
      <c r="F14" s="38"/>
      <c r="G14" s="38"/>
      <c r="H14" s="38"/>
      <c r="I14" s="38"/>
      <c r="J14" s="38"/>
      <c r="K14" s="12"/>
      <c r="L14" s="12"/>
      <c r="M14" s="37" t="s">
        <v>4</v>
      </c>
      <c r="N14" s="14"/>
      <c r="O14" s="38"/>
      <c r="P14" s="38"/>
      <c r="Q14" s="38"/>
      <c r="R14" s="38"/>
      <c r="S14" s="38"/>
      <c r="T14" s="38"/>
      <c r="U14" s="38"/>
    </row>
    <row r="15" spans="1:21" s="13" customFormat="1" ht="18.75">
      <c r="A15" s="27"/>
      <c r="B15" s="14"/>
      <c r="C15" s="14"/>
      <c r="D15" s="29"/>
      <c r="E15" s="29"/>
      <c r="F15" s="29"/>
      <c r="G15" s="29"/>
      <c r="H15" s="29"/>
      <c r="I15" s="29"/>
      <c r="J15" s="29"/>
      <c r="K15" s="12"/>
      <c r="L15" s="27"/>
      <c r="M15" s="14"/>
      <c r="N15" s="14"/>
      <c r="O15" s="29"/>
      <c r="P15" s="29"/>
      <c r="Q15" s="29"/>
      <c r="R15" s="29"/>
      <c r="S15" s="29"/>
      <c r="T15" s="29"/>
      <c r="U15" s="29"/>
    </row>
    <row r="16" spans="1:21" s="13" customFormat="1" ht="19.5" customHeight="1">
      <c r="A16" s="100"/>
      <c r="B16" s="101"/>
      <c r="C16" s="101"/>
      <c r="D16" s="28"/>
      <c r="E16" s="28"/>
      <c r="F16" s="28"/>
      <c r="G16" s="28"/>
      <c r="H16" s="28"/>
      <c r="I16" s="28"/>
      <c r="J16" s="28"/>
      <c r="K16" s="12"/>
      <c r="L16" s="100"/>
      <c r="M16" s="101"/>
      <c r="N16" s="101"/>
      <c r="O16" s="28"/>
      <c r="P16" s="28"/>
      <c r="Q16" s="28"/>
      <c r="R16" s="28"/>
      <c r="S16" s="28"/>
      <c r="T16" s="28"/>
      <c r="U16" s="28"/>
    </row>
    <row r="17" spans="1:21" s="13" customFormat="1" ht="19.5" customHeight="1">
      <c r="A17" s="12"/>
      <c r="B17" s="14"/>
      <c r="C17" s="31"/>
      <c r="D17" s="32"/>
      <c r="E17" s="32"/>
      <c r="F17" s="32"/>
      <c r="G17" s="32"/>
      <c r="H17" s="32"/>
      <c r="I17" s="32"/>
      <c r="J17" s="32"/>
      <c r="K17" s="12"/>
      <c r="L17" s="12"/>
      <c r="M17" s="14"/>
      <c r="N17" s="31"/>
      <c r="O17" s="32"/>
      <c r="P17" s="32"/>
      <c r="Q17" s="32"/>
      <c r="R17" s="32"/>
      <c r="S17" s="32"/>
      <c r="T17" s="32"/>
      <c r="U17" s="32"/>
    </row>
    <row r="18" spans="1:21" s="13" customFormat="1" ht="12.75">
      <c r="A18" s="34"/>
      <c r="B18" s="14"/>
      <c r="C18" s="14"/>
      <c r="D18" s="35"/>
      <c r="E18" s="35"/>
      <c r="F18" s="35"/>
      <c r="G18" s="35"/>
      <c r="H18" s="35"/>
      <c r="I18" s="35"/>
      <c r="J18" s="35"/>
      <c r="K18" s="12"/>
      <c r="L18" s="34"/>
      <c r="M18" s="14"/>
      <c r="N18" s="14"/>
      <c r="O18" s="35"/>
      <c r="P18" s="35"/>
      <c r="Q18" s="35"/>
      <c r="R18" s="35"/>
      <c r="S18" s="35"/>
      <c r="T18" s="35"/>
      <c r="U18" s="35"/>
    </row>
    <row r="19" spans="1:21" s="13" customFormat="1" ht="12.75">
      <c r="A19" s="12"/>
      <c r="B19" s="14"/>
      <c r="C19" s="14"/>
      <c r="D19" s="38"/>
      <c r="E19" s="38"/>
      <c r="F19" s="38"/>
      <c r="G19" s="38"/>
      <c r="H19" s="38"/>
      <c r="I19" s="38"/>
      <c r="J19" s="38"/>
      <c r="K19" s="12"/>
      <c r="L19" s="12"/>
      <c r="M19" s="14"/>
      <c r="N19" s="14"/>
      <c r="O19" s="38"/>
      <c r="P19" s="38"/>
      <c r="Q19" s="38"/>
      <c r="R19" s="38"/>
      <c r="S19" s="38"/>
      <c r="T19" s="38"/>
      <c r="U19" s="38"/>
    </row>
    <row r="20" spans="1:21" s="13" customFormat="1" ht="12.75">
      <c r="A20" s="12"/>
      <c r="B20" s="14"/>
      <c r="C20" s="14"/>
      <c r="D20" s="14"/>
      <c r="E20" s="14"/>
      <c r="F20" s="14"/>
      <c r="G20" s="14"/>
      <c r="H20" s="14"/>
      <c r="I20" s="14"/>
      <c r="J20" s="17"/>
      <c r="K20" s="12"/>
      <c r="L20" s="12"/>
      <c r="M20" s="14"/>
      <c r="N20" s="14"/>
      <c r="O20" s="14"/>
      <c r="P20" s="14"/>
      <c r="Q20" s="14"/>
      <c r="R20" s="14"/>
      <c r="S20" s="14"/>
      <c r="T20" s="14"/>
      <c r="U20" s="17"/>
    </row>
    <row r="21" spans="1:21" s="13" customFormat="1" ht="19.5" customHeight="1">
      <c r="A21" s="104" t="s">
        <v>48</v>
      </c>
      <c r="B21" s="105"/>
      <c r="C21" s="105"/>
      <c r="D21" s="40" t="s">
        <v>5</v>
      </c>
      <c r="E21" s="40" t="s">
        <v>6</v>
      </c>
      <c r="F21" s="40" t="s">
        <v>7</v>
      </c>
      <c r="G21" s="14"/>
      <c r="H21" s="14"/>
      <c r="I21" s="14"/>
      <c r="J21" s="17"/>
      <c r="K21" s="12"/>
      <c r="L21" s="104" t="s">
        <v>48</v>
      </c>
      <c r="M21" s="105"/>
      <c r="N21" s="105"/>
      <c r="O21" s="40" t="s">
        <v>5</v>
      </c>
      <c r="P21" s="40" t="s">
        <v>6</v>
      </c>
      <c r="Q21" s="40" t="s">
        <v>7</v>
      </c>
      <c r="R21" s="14"/>
      <c r="S21" s="14"/>
      <c r="T21" s="14"/>
      <c r="U21" s="17"/>
    </row>
    <row r="22" spans="1:21" s="13" customFormat="1" ht="19.5" customHeight="1">
      <c r="A22" s="41"/>
      <c r="B22" s="42"/>
      <c r="C22" s="43"/>
      <c r="D22" s="29"/>
      <c r="E22" s="29"/>
      <c r="F22" s="29"/>
      <c r="G22" s="14"/>
      <c r="H22" s="14"/>
      <c r="I22" s="14"/>
      <c r="J22" s="17"/>
      <c r="K22" s="12"/>
      <c r="L22" s="41"/>
      <c r="M22" s="42"/>
      <c r="N22" s="43"/>
      <c r="O22" s="29"/>
      <c r="P22" s="29"/>
      <c r="Q22" s="29"/>
      <c r="R22" s="14"/>
      <c r="S22" s="14"/>
      <c r="T22" s="14"/>
      <c r="U22" s="17"/>
    </row>
    <row r="23" spans="1:21" s="13" customFormat="1" ht="19.5" customHeight="1">
      <c r="A23" s="33"/>
      <c r="B23" s="44"/>
      <c r="C23" s="45"/>
      <c r="D23" s="32"/>
      <c r="E23" s="32"/>
      <c r="F23" s="32"/>
      <c r="G23" s="14"/>
      <c r="H23" s="14"/>
      <c r="I23" s="14"/>
      <c r="J23" s="17"/>
      <c r="K23" s="12"/>
      <c r="L23" s="33"/>
      <c r="M23" s="44"/>
      <c r="N23" s="45"/>
      <c r="O23" s="32"/>
      <c r="P23" s="32"/>
      <c r="Q23" s="32"/>
      <c r="R23" s="14"/>
      <c r="S23" s="14"/>
      <c r="T23" s="14"/>
      <c r="U23" s="17"/>
    </row>
    <row r="24" spans="1:21" s="13" customFormat="1" ht="19.5" customHeight="1">
      <c r="A24" s="41"/>
      <c r="B24" s="42"/>
      <c r="C24" s="43"/>
      <c r="D24" s="29"/>
      <c r="E24" s="29"/>
      <c r="F24" s="29"/>
      <c r="G24" s="14"/>
      <c r="H24" s="14"/>
      <c r="I24" s="14"/>
      <c r="J24" s="17"/>
      <c r="K24" s="12"/>
      <c r="L24" s="41"/>
      <c r="M24" s="42"/>
      <c r="N24" s="43"/>
      <c r="O24" s="29"/>
      <c r="P24" s="29"/>
      <c r="Q24" s="29"/>
      <c r="R24" s="14"/>
      <c r="S24" s="14"/>
      <c r="T24" s="14"/>
      <c r="U24" s="17"/>
    </row>
    <row r="25" spans="1:21" s="13" customFormat="1" ht="19.5" customHeight="1">
      <c r="A25" s="33"/>
      <c r="B25" s="44"/>
      <c r="C25" s="45"/>
      <c r="D25" s="32"/>
      <c r="E25" s="32"/>
      <c r="F25" s="32"/>
      <c r="G25" s="14"/>
      <c r="H25" s="14"/>
      <c r="I25" s="14"/>
      <c r="J25" s="17"/>
      <c r="K25" s="12"/>
      <c r="L25" s="33"/>
      <c r="M25" s="44"/>
      <c r="N25" s="45"/>
      <c r="O25" s="32"/>
      <c r="P25" s="32"/>
      <c r="Q25" s="32"/>
      <c r="R25" s="14"/>
      <c r="S25" s="14"/>
      <c r="T25" s="14"/>
      <c r="U25" s="17"/>
    </row>
    <row r="26" spans="1:21" s="13" customFormat="1" ht="12.75">
      <c r="A26" s="46" t="s">
        <v>49</v>
      </c>
      <c r="B26" s="14"/>
      <c r="C26" s="14"/>
      <c r="D26" s="14"/>
      <c r="E26" s="14"/>
      <c r="F26" s="14"/>
      <c r="G26" s="14"/>
      <c r="H26" s="14"/>
      <c r="I26" s="14"/>
      <c r="J26" s="17"/>
      <c r="K26" s="12"/>
      <c r="L26" s="46" t="s">
        <v>49</v>
      </c>
      <c r="M26" s="14"/>
      <c r="N26" s="14"/>
      <c r="O26" s="14"/>
      <c r="P26" s="14"/>
      <c r="Q26" s="14"/>
      <c r="R26" s="14"/>
      <c r="S26" s="14"/>
      <c r="T26" s="14"/>
      <c r="U26" s="17"/>
    </row>
    <row r="27" spans="1:21" s="13" customFormat="1" ht="12.75">
      <c r="A27" s="12"/>
      <c r="B27" s="14"/>
      <c r="C27" s="14"/>
      <c r="D27" s="14"/>
      <c r="E27" s="14"/>
      <c r="F27" s="14"/>
      <c r="G27" s="14"/>
      <c r="H27" s="14"/>
      <c r="I27" s="14"/>
      <c r="J27" s="17"/>
      <c r="K27" s="12"/>
      <c r="L27" s="12"/>
      <c r="M27" s="14"/>
      <c r="N27" s="14"/>
      <c r="O27" s="14"/>
      <c r="P27" s="14"/>
      <c r="Q27" s="14"/>
      <c r="R27" s="14"/>
      <c r="S27" s="14"/>
      <c r="T27" s="14"/>
      <c r="U27" s="17"/>
    </row>
    <row r="28" spans="1:21" s="13" customFormat="1" ht="12.75">
      <c r="A28" s="47" t="s">
        <v>50</v>
      </c>
      <c r="B28" s="44"/>
      <c r="C28" s="44"/>
      <c r="D28" s="44"/>
      <c r="E28" s="44"/>
      <c r="F28" s="44"/>
      <c r="G28" s="44"/>
      <c r="H28" s="44"/>
      <c r="I28" s="44"/>
      <c r="J28" s="45"/>
      <c r="K28" s="12"/>
      <c r="L28" s="47" t="s">
        <v>50</v>
      </c>
      <c r="M28" s="44"/>
      <c r="N28" s="44"/>
      <c r="O28" s="44"/>
      <c r="P28" s="44"/>
      <c r="Q28" s="44"/>
      <c r="R28" s="44"/>
      <c r="S28" s="44"/>
      <c r="T28" s="44"/>
      <c r="U28" s="45"/>
    </row>
    <row r="29" s="13" customFormat="1" ht="12.75"/>
    <row r="30" s="13" customFormat="1" ht="12.75"/>
    <row r="31" spans="1:21" s="13" customFormat="1" ht="19.5" customHeight="1">
      <c r="A31" s="97" t="str">
        <f>$A$1</f>
        <v>Compétition :</v>
      </c>
      <c r="B31" s="98"/>
      <c r="C31" s="98"/>
      <c r="D31" s="98"/>
      <c r="E31" s="98"/>
      <c r="F31" s="98"/>
      <c r="G31" s="98"/>
      <c r="H31" s="98"/>
      <c r="I31" s="98"/>
      <c r="J31" s="99"/>
      <c r="K31" s="12"/>
      <c r="L31" s="97" t="str">
        <f>$A$1</f>
        <v>Compétition :</v>
      </c>
      <c r="M31" s="98"/>
      <c r="N31" s="98"/>
      <c r="O31" s="98"/>
      <c r="P31" s="98"/>
      <c r="Q31" s="98"/>
      <c r="R31" s="98"/>
      <c r="S31" s="98"/>
      <c r="T31" s="98"/>
      <c r="U31" s="99"/>
    </row>
    <row r="32" spans="1:21" s="13" customFormat="1" ht="15.75">
      <c r="A32" s="12"/>
      <c r="B32" s="14"/>
      <c r="C32" s="14"/>
      <c r="D32" s="15" t="s">
        <v>0</v>
      </c>
      <c r="E32" s="16"/>
      <c r="F32" s="14"/>
      <c r="G32" s="14"/>
      <c r="H32" s="14"/>
      <c r="I32" s="14"/>
      <c r="J32" s="17"/>
      <c r="K32" s="12"/>
      <c r="L32" s="12"/>
      <c r="M32" s="14"/>
      <c r="N32" s="14"/>
      <c r="O32" s="15" t="s">
        <v>0</v>
      </c>
      <c r="P32" s="16"/>
      <c r="Q32" s="14"/>
      <c r="R32" s="14"/>
      <c r="S32" s="14"/>
      <c r="T32" s="14"/>
      <c r="U32" s="17"/>
    </row>
    <row r="33" spans="1:21" s="13" customFormat="1" ht="15.75">
      <c r="A33" s="83" t="s">
        <v>1</v>
      </c>
      <c r="B33" s="16"/>
      <c r="C33" s="14"/>
      <c r="D33" s="14"/>
      <c r="E33" s="14"/>
      <c r="F33" s="14"/>
      <c r="G33" s="14"/>
      <c r="H33" s="14"/>
      <c r="I33" s="14"/>
      <c r="J33" s="17"/>
      <c r="K33" s="12"/>
      <c r="L33" s="83" t="s">
        <v>1</v>
      </c>
      <c r="M33" s="16"/>
      <c r="N33" s="14"/>
      <c r="O33" s="14"/>
      <c r="P33" s="14"/>
      <c r="Q33" s="14"/>
      <c r="R33" s="14"/>
      <c r="S33" s="14"/>
      <c r="T33" s="14"/>
      <c r="U33" s="17"/>
    </row>
    <row r="34" spans="1:21" s="13" customFormat="1" ht="12.75">
      <c r="A34" s="102"/>
      <c r="B34" s="103"/>
      <c r="C34" s="103"/>
      <c r="D34" s="103"/>
      <c r="E34" s="14"/>
      <c r="F34" s="14"/>
      <c r="G34" s="14"/>
      <c r="H34" s="14"/>
      <c r="I34" s="14"/>
      <c r="J34" s="17"/>
      <c r="K34" s="12"/>
      <c r="L34" s="102"/>
      <c r="M34" s="103"/>
      <c r="N34" s="103"/>
      <c r="O34" s="103"/>
      <c r="P34" s="14"/>
      <c r="Q34" s="14"/>
      <c r="R34" s="14"/>
      <c r="S34" s="14"/>
      <c r="T34" s="14"/>
      <c r="U34" s="17"/>
    </row>
    <row r="35" spans="1:21" s="13" customFormat="1" ht="15.75">
      <c r="A35" s="12"/>
      <c r="B35" s="14"/>
      <c r="C35" s="14"/>
      <c r="D35" s="14" t="s">
        <v>45</v>
      </c>
      <c r="E35" s="16"/>
      <c r="F35" s="14"/>
      <c r="G35" s="14"/>
      <c r="H35" s="14"/>
      <c r="I35" s="14"/>
      <c r="J35" s="17"/>
      <c r="K35" s="12"/>
      <c r="L35" s="12"/>
      <c r="M35" s="14"/>
      <c r="N35" s="14"/>
      <c r="O35" s="14" t="s">
        <v>45</v>
      </c>
      <c r="P35" s="16"/>
      <c r="Q35" s="14"/>
      <c r="R35" s="14"/>
      <c r="S35" s="14"/>
      <c r="T35" s="14"/>
      <c r="U35" s="17"/>
    </row>
    <row r="36" spans="1:21" s="13" customFormat="1" ht="12.75">
      <c r="A36" s="18" t="s">
        <v>46</v>
      </c>
      <c r="B36" s="19"/>
      <c r="C36" s="19"/>
      <c r="D36" s="19"/>
      <c r="E36" s="19"/>
      <c r="F36" s="19"/>
      <c r="G36" s="19"/>
      <c r="H36" s="19"/>
      <c r="I36" s="14"/>
      <c r="J36" s="17"/>
      <c r="K36" s="12"/>
      <c r="L36" s="18" t="s">
        <v>46</v>
      </c>
      <c r="M36" s="19"/>
      <c r="N36" s="19"/>
      <c r="O36" s="19"/>
      <c r="P36" s="19"/>
      <c r="Q36" s="19"/>
      <c r="R36" s="19"/>
      <c r="S36" s="19"/>
      <c r="T36" s="14"/>
      <c r="U36" s="17"/>
    </row>
    <row r="37" spans="1:21" s="13" customFormat="1" ht="19.5" customHeight="1">
      <c r="A37" s="12"/>
      <c r="D37" s="94" t="s">
        <v>2</v>
      </c>
      <c r="E37" s="95"/>
      <c r="F37" s="95"/>
      <c r="G37" s="95"/>
      <c r="H37" s="95"/>
      <c r="I37" s="95"/>
      <c r="J37" s="96"/>
      <c r="K37" s="12"/>
      <c r="L37" s="20"/>
      <c r="M37" s="21"/>
      <c r="N37" s="21"/>
      <c r="O37" s="94" t="s">
        <v>2</v>
      </c>
      <c r="P37" s="95"/>
      <c r="Q37" s="95"/>
      <c r="R37" s="95"/>
      <c r="S37" s="95"/>
      <c r="T37" s="95"/>
      <c r="U37" s="96"/>
    </row>
    <row r="38" spans="1:21" s="13" customFormat="1" ht="19.5" customHeight="1">
      <c r="A38" s="106" t="s">
        <v>3</v>
      </c>
      <c r="B38" s="107"/>
      <c r="C38" s="107"/>
      <c r="D38" s="24">
        <v>1</v>
      </c>
      <c r="E38" s="24">
        <v>2</v>
      </c>
      <c r="F38" s="24">
        <v>3</v>
      </c>
      <c r="G38" s="24">
        <v>4</v>
      </c>
      <c r="H38" s="24">
        <v>5</v>
      </c>
      <c r="I38" s="24">
        <v>6</v>
      </c>
      <c r="J38" s="24">
        <v>7</v>
      </c>
      <c r="K38" s="12"/>
      <c r="L38" s="106" t="s">
        <v>3</v>
      </c>
      <c r="M38" s="107"/>
      <c r="N38" s="107"/>
      <c r="O38" s="24">
        <v>1</v>
      </c>
      <c r="P38" s="24">
        <v>2</v>
      </c>
      <c r="Q38" s="24">
        <v>3</v>
      </c>
      <c r="R38" s="24">
        <v>4</v>
      </c>
      <c r="S38" s="24">
        <v>5</v>
      </c>
      <c r="T38" s="24">
        <v>6</v>
      </c>
      <c r="U38" s="24">
        <v>7</v>
      </c>
    </row>
    <row r="39" spans="1:21" s="13" customFormat="1" ht="19.5" customHeight="1">
      <c r="A39" s="22"/>
      <c r="B39" s="23"/>
      <c r="C39" s="23"/>
      <c r="D39" s="108" t="s">
        <v>47</v>
      </c>
      <c r="E39" s="109"/>
      <c r="F39" s="109"/>
      <c r="G39" s="109"/>
      <c r="H39" s="109"/>
      <c r="I39" s="109"/>
      <c r="J39" s="110"/>
      <c r="K39" s="12"/>
      <c r="L39" s="22"/>
      <c r="M39" s="23"/>
      <c r="N39" s="23"/>
      <c r="O39" s="108" t="s">
        <v>47</v>
      </c>
      <c r="P39" s="109"/>
      <c r="Q39" s="109"/>
      <c r="R39" s="109"/>
      <c r="S39" s="109"/>
      <c r="T39" s="109"/>
      <c r="U39" s="110"/>
    </row>
    <row r="40" spans="1:21" s="13" customFormat="1" ht="18.75">
      <c r="A40" s="27"/>
      <c r="C40" s="14"/>
      <c r="D40" s="29"/>
      <c r="E40" s="29"/>
      <c r="F40" s="29"/>
      <c r="G40" s="29"/>
      <c r="H40" s="29"/>
      <c r="I40" s="29"/>
      <c r="J40" s="29"/>
      <c r="K40" s="12"/>
      <c r="L40" s="27"/>
      <c r="M40" s="14"/>
      <c r="N40" s="14"/>
      <c r="O40" s="29"/>
      <c r="P40" s="29"/>
      <c r="Q40" s="29"/>
      <c r="R40" s="29"/>
      <c r="S40" s="29"/>
      <c r="T40" s="29"/>
      <c r="U40" s="29"/>
    </row>
    <row r="41" spans="1:21" s="13" customFormat="1" ht="19.5" customHeight="1">
      <c r="A41" s="100"/>
      <c r="B41" s="101"/>
      <c r="C41" s="101"/>
      <c r="D41" s="28"/>
      <c r="E41" s="28"/>
      <c r="F41" s="28"/>
      <c r="G41" s="28"/>
      <c r="H41" s="28"/>
      <c r="I41" s="28"/>
      <c r="J41" s="28"/>
      <c r="K41" s="12"/>
      <c r="L41" s="100">
        <f>IF(L40="","",VLOOKUP(L40,'[4]liste'!$A$9:$G$145,2,FALSE))</f>
      </c>
      <c r="M41" s="101">
        <f>IF(L41="","",VLOOKUP(L41,'[6]Engagés'!$B$10:$I$109,2,FALSE)&amp;" "&amp;LEFT(VLOOKUP(L41,'[6]Engagés'!$B$10:$I$109,3,FALSE))&amp;".")</f>
      </c>
      <c r="N41" s="101">
        <f>IF(M41="","",VLOOKUP(M41,'[6]Engagés'!$B$10:$I$109,2,FALSE)&amp;" "&amp;LEFT(VLOOKUP(M41,'[6]Engagés'!$B$10:$I$109,3,FALSE))&amp;".")</f>
      </c>
      <c r="O41" s="28"/>
      <c r="P41" s="28"/>
      <c r="Q41" s="28"/>
      <c r="R41" s="28"/>
      <c r="S41" s="28"/>
      <c r="T41" s="28"/>
      <c r="U41" s="28"/>
    </row>
    <row r="42" spans="1:21" s="13" customFormat="1" ht="19.5" customHeight="1">
      <c r="A42" s="12"/>
      <c r="B42" s="14"/>
      <c r="C42" s="31"/>
      <c r="D42" s="32"/>
      <c r="E42" s="32"/>
      <c r="F42" s="32"/>
      <c r="G42" s="32"/>
      <c r="H42" s="32"/>
      <c r="I42" s="32"/>
      <c r="J42" s="32"/>
      <c r="K42" s="12"/>
      <c r="L42" s="12"/>
      <c r="M42" s="14"/>
      <c r="N42" s="31">
        <f>IF(L40="","",VLOOKUP(L40,'[4]liste'!$A$9:$G$145,4,FALSE))</f>
      </c>
      <c r="O42" s="32"/>
      <c r="P42" s="32"/>
      <c r="Q42" s="32"/>
      <c r="R42" s="32"/>
      <c r="S42" s="32"/>
      <c r="T42" s="32"/>
      <c r="U42" s="32"/>
    </row>
    <row r="43" spans="1:21" s="13" customFormat="1" ht="12.75">
      <c r="A43" s="34"/>
      <c r="B43" s="14"/>
      <c r="C43" s="14"/>
      <c r="D43" s="35"/>
      <c r="E43" s="35"/>
      <c r="F43" s="35"/>
      <c r="G43" s="35"/>
      <c r="H43" s="35"/>
      <c r="I43" s="35"/>
      <c r="J43" s="35"/>
      <c r="K43" s="12"/>
      <c r="L43" s="34">
        <f>IF(L40="","",VLOOKUP(L40,'[4]liste'!$A$9:$G$145,3,FALSE))</f>
      </c>
      <c r="M43" s="14"/>
      <c r="N43" s="14"/>
      <c r="O43" s="35"/>
      <c r="P43" s="35"/>
      <c r="Q43" s="35"/>
      <c r="R43" s="35"/>
      <c r="S43" s="35"/>
      <c r="T43" s="35"/>
      <c r="U43" s="35"/>
    </row>
    <row r="44" spans="1:21" s="13" customFormat="1" ht="12.75">
      <c r="A44" s="12"/>
      <c r="B44" s="37" t="s">
        <v>4</v>
      </c>
      <c r="C44" s="14"/>
      <c r="D44" s="38"/>
      <c r="E44" s="38"/>
      <c r="F44" s="38"/>
      <c r="G44" s="38"/>
      <c r="H44" s="38"/>
      <c r="I44" s="38"/>
      <c r="J44" s="38"/>
      <c r="K44" s="12"/>
      <c r="L44" s="12"/>
      <c r="M44" s="37" t="s">
        <v>4</v>
      </c>
      <c r="N44" s="14"/>
      <c r="O44" s="38"/>
      <c r="P44" s="38"/>
      <c r="Q44" s="38"/>
      <c r="R44" s="38"/>
      <c r="S44" s="38"/>
      <c r="T44" s="38"/>
      <c r="U44" s="38"/>
    </row>
    <row r="45" spans="1:21" s="13" customFormat="1" ht="18.75">
      <c r="A45" s="27"/>
      <c r="B45" s="48"/>
      <c r="C45" s="14"/>
      <c r="D45" s="29"/>
      <c r="E45" s="29"/>
      <c r="F45" s="29"/>
      <c r="G45" s="29"/>
      <c r="H45" s="29"/>
      <c r="I45" s="29"/>
      <c r="J45" s="29"/>
      <c r="K45" s="12"/>
      <c r="L45" s="27"/>
      <c r="M45" s="14"/>
      <c r="N45" s="14"/>
      <c r="O45" s="29"/>
      <c r="P45" s="29"/>
      <c r="Q45" s="29"/>
      <c r="R45" s="29"/>
      <c r="S45" s="29"/>
      <c r="T45" s="29"/>
      <c r="U45" s="29"/>
    </row>
    <row r="46" spans="1:21" s="13" customFormat="1" ht="19.5" customHeight="1">
      <c r="A46" s="100"/>
      <c r="B46" s="101"/>
      <c r="C46" s="101"/>
      <c r="D46" s="28"/>
      <c r="E46" s="28"/>
      <c r="F46" s="28"/>
      <c r="G46" s="28"/>
      <c r="H46" s="28"/>
      <c r="I46" s="28"/>
      <c r="J46" s="28"/>
      <c r="K46" s="12"/>
      <c r="L46" s="100">
        <f>IF(L45="","",VLOOKUP(L45,'[4]liste'!$A$9:$G$145,2,FALSE))</f>
      </c>
      <c r="M46" s="101">
        <f>IF(L46="","",VLOOKUP(L46,'[6]Engagés'!$B$10:$I$109,2,FALSE)&amp;" "&amp;LEFT(VLOOKUP(L46,'[6]Engagés'!$B$10:$I$109,3,FALSE))&amp;".")</f>
      </c>
      <c r="N46" s="101">
        <f>IF(M46="","",VLOOKUP(M46,'[6]Engagés'!$B$10:$I$109,2,FALSE)&amp;" "&amp;LEFT(VLOOKUP(M46,'[6]Engagés'!$B$10:$I$109,3,FALSE))&amp;".")</f>
      </c>
      <c r="O46" s="28"/>
      <c r="P46" s="28"/>
      <c r="Q46" s="28"/>
      <c r="R46" s="28"/>
      <c r="S46" s="28"/>
      <c r="T46" s="28"/>
      <c r="U46" s="28"/>
    </row>
    <row r="47" spans="1:21" s="13" customFormat="1" ht="19.5" customHeight="1">
      <c r="A47" s="12"/>
      <c r="B47" s="14"/>
      <c r="C47" s="31"/>
      <c r="D47" s="32"/>
      <c r="E47" s="32"/>
      <c r="F47" s="32"/>
      <c r="G47" s="32"/>
      <c r="H47" s="32"/>
      <c r="I47" s="32"/>
      <c r="J47" s="32"/>
      <c r="K47" s="12"/>
      <c r="L47" s="12"/>
      <c r="M47" s="14"/>
      <c r="N47" s="31">
        <f>IF(L45="","",VLOOKUP(L45,'[4]liste'!$A$9:$G$145,4,FALSE))</f>
      </c>
      <c r="O47" s="32"/>
      <c r="P47" s="32"/>
      <c r="Q47" s="32"/>
      <c r="R47" s="32"/>
      <c r="S47" s="32"/>
      <c r="T47" s="32"/>
      <c r="U47" s="32"/>
    </row>
    <row r="48" spans="1:21" s="13" customFormat="1" ht="12.75">
      <c r="A48" s="34"/>
      <c r="B48" s="14"/>
      <c r="C48" s="14"/>
      <c r="D48" s="35"/>
      <c r="E48" s="35"/>
      <c r="F48" s="35"/>
      <c r="G48" s="35"/>
      <c r="H48" s="35"/>
      <c r="I48" s="35"/>
      <c r="J48" s="35"/>
      <c r="K48" s="12"/>
      <c r="L48" s="34">
        <f>IF(L45="","",VLOOKUP(L45,'[4]liste'!$A$9:$G$145,3,FALSE))</f>
      </c>
      <c r="M48" s="14"/>
      <c r="N48" s="14"/>
      <c r="O48" s="35"/>
      <c r="P48" s="35"/>
      <c r="Q48" s="35"/>
      <c r="R48" s="35"/>
      <c r="S48" s="35"/>
      <c r="T48" s="35"/>
      <c r="U48" s="35"/>
    </row>
    <row r="49" spans="1:21" s="13" customFormat="1" ht="12.75">
      <c r="A49" s="12"/>
      <c r="B49" s="14"/>
      <c r="C49" s="14"/>
      <c r="D49" s="38"/>
      <c r="E49" s="38"/>
      <c r="F49" s="38"/>
      <c r="G49" s="38"/>
      <c r="H49" s="38"/>
      <c r="I49" s="38"/>
      <c r="J49" s="38"/>
      <c r="K49" s="12"/>
      <c r="L49" s="12"/>
      <c r="M49" s="14"/>
      <c r="N49" s="14"/>
      <c r="O49" s="38"/>
      <c r="P49" s="38"/>
      <c r="Q49" s="38"/>
      <c r="R49" s="38"/>
      <c r="S49" s="38"/>
      <c r="T49" s="38"/>
      <c r="U49" s="38"/>
    </row>
    <row r="50" spans="1:21" s="13" customFormat="1" ht="12.75">
      <c r="A50" s="12"/>
      <c r="B50" s="14"/>
      <c r="C50" s="14"/>
      <c r="D50" s="14"/>
      <c r="E50" s="14"/>
      <c r="F50" s="14"/>
      <c r="G50" s="14"/>
      <c r="H50" s="14"/>
      <c r="I50" s="14"/>
      <c r="J50" s="17"/>
      <c r="K50" s="12"/>
      <c r="L50" s="12"/>
      <c r="M50" s="14"/>
      <c r="N50" s="14"/>
      <c r="O50" s="14"/>
      <c r="P50" s="14"/>
      <c r="Q50" s="14"/>
      <c r="R50" s="14"/>
      <c r="S50" s="14"/>
      <c r="T50" s="14"/>
      <c r="U50" s="17"/>
    </row>
    <row r="51" spans="1:21" s="13" customFormat="1" ht="19.5" customHeight="1">
      <c r="A51" s="104" t="s">
        <v>48</v>
      </c>
      <c r="B51" s="105"/>
      <c r="C51" s="105"/>
      <c r="D51" s="40" t="s">
        <v>5</v>
      </c>
      <c r="E51" s="40" t="s">
        <v>6</v>
      </c>
      <c r="F51" s="40" t="s">
        <v>7</v>
      </c>
      <c r="G51" s="14"/>
      <c r="H51" s="14"/>
      <c r="I51" s="14"/>
      <c r="J51" s="17"/>
      <c r="K51" s="12"/>
      <c r="L51" s="104" t="s">
        <v>48</v>
      </c>
      <c r="M51" s="105"/>
      <c r="N51" s="105"/>
      <c r="O51" s="40" t="s">
        <v>5</v>
      </c>
      <c r="P51" s="40" t="s">
        <v>6</v>
      </c>
      <c r="Q51" s="40" t="s">
        <v>7</v>
      </c>
      <c r="R51" s="14"/>
      <c r="S51" s="14"/>
      <c r="T51" s="14"/>
      <c r="U51" s="17"/>
    </row>
    <row r="52" spans="1:21" s="13" customFormat="1" ht="19.5" customHeight="1">
      <c r="A52" s="41"/>
      <c r="B52" s="42"/>
      <c r="C52" s="43"/>
      <c r="D52" s="29"/>
      <c r="E52" s="29"/>
      <c r="F52" s="29"/>
      <c r="G52" s="14"/>
      <c r="H52" s="14"/>
      <c r="I52" s="14"/>
      <c r="J52" s="17"/>
      <c r="K52" s="12"/>
      <c r="L52" s="41"/>
      <c r="M52" s="42"/>
      <c r="N52" s="43"/>
      <c r="O52" s="29"/>
      <c r="P52" s="29"/>
      <c r="Q52" s="29"/>
      <c r="R52" s="14"/>
      <c r="S52" s="14"/>
      <c r="T52" s="14"/>
      <c r="U52" s="17"/>
    </row>
    <row r="53" spans="1:21" s="13" customFormat="1" ht="19.5" customHeight="1">
      <c r="A53" s="33"/>
      <c r="B53" s="44"/>
      <c r="C53" s="45"/>
      <c r="D53" s="32"/>
      <c r="E53" s="32"/>
      <c r="F53" s="32"/>
      <c r="G53" s="14"/>
      <c r="H53" s="14"/>
      <c r="I53" s="14"/>
      <c r="J53" s="17"/>
      <c r="K53" s="12"/>
      <c r="L53" s="33"/>
      <c r="M53" s="44"/>
      <c r="N53" s="45"/>
      <c r="O53" s="32"/>
      <c r="P53" s="32"/>
      <c r="Q53" s="32"/>
      <c r="R53" s="14"/>
      <c r="S53" s="14"/>
      <c r="T53" s="14"/>
      <c r="U53" s="17"/>
    </row>
    <row r="54" spans="1:21" s="13" customFormat="1" ht="19.5" customHeight="1">
      <c r="A54" s="41"/>
      <c r="B54" s="42"/>
      <c r="C54" s="43"/>
      <c r="D54" s="29"/>
      <c r="E54" s="29"/>
      <c r="F54" s="29"/>
      <c r="G54" s="14"/>
      <c r="H54" s="14"/>
      <c r="I54" s="14"/>
      <c r="J54" s="17"/>
      <c r="K54" s="12"/>
      <c r="L54" s="41"/>
      <c r="M54" s="42"/>
      <c r="N54" s="43"/>
      <c r="O54" s="29"/>
      <c r="P54" s="29"/>
      <c r="Q54" s="29"/>
      <c r="R54" s="14"/>
      <c r="S54" s="14"/>
      <c r="T54" s="14"/>
      <c r="U54" s="17"/>
    </row>
    <row r="55" spans="1:21" s="13" customFormat="1" ht="19.5" customHeight="1">
      <c r="A55" s="33"/>
      <c r="B55" s="44"/>
      <c r="C55" s="45"/>
      <c r="D55" s="32"/>
      <c r="E55" s="32"/>
      <c r="F55" s="32"/>
      <c r="G55" s="14"/>
      <c r="H55" s="14"/>
      <c r="I55" s="14"/>
      <c r="J55" s="17"/>
      <c r="K55" s="12"/>
      <c r="L55" s="33"/>
      <c r="M55" s="44"/>
      <c r="N55" s="45"/>
      <c r="O55" s="32"/>
      <c r="P55" s="32"/>
      <c r="Q55" s="32"/>
      <c r="R55" s="14"/>
      <c r="S55" s="14"/>
      <c r="T55" s="14"/>
      <c r="U55" s="17"/>
    </row>
    <row r="56" spans="1:21" s="13" customFormat="1" ht="12.75">
      <c r="A56" s="46" t="s">
        <v>49</v>
      </c>
      <c r="B56" s="14"/>
      <c r="C56" s="14"/>
      <c r="D56" s="14"/>
      <c r="E56" s="14"/>
      <c r="F56" s="14"/>
      <c r="G56" s="14"/>
      <c r="H56" s="14"/>
      <c r="I56" s="14"/>
      <c r="J56" s="17"/>
      <c r="K56" s="12"/>
      <c r="L56" s="46" t="s">
        <v>49</v>
      </c>
      <c r="M56" s="14"/>
      <c r="N56" s="14"/>
      <c r="O56" s="14"/>
      <c r="P56" s="14"/>
      <c r="Q56" s="14"/>
      <c r="R56" s="14"/>
      <c r="S56" s="14"/>
      <c r="T56" s="14"/>
      <c r="U56" s="17"/>
    </row>
    <row r="57" spans="1:21" s="13" customFormat="1" ht="12.75">
      <c r="A57" s="12"/>
      <c r="B57" s="14"/>
      <c r="C57" s="14"/>
      <c r="D57" s="14"/>
      <c r="E57" s="14"/>
      <c r="F57" s="14"/>
      <c r="G57" s="14"/>
      <c r="H57" s="14"/>
      <c r="I57" s="14"/>
      <c r="J57" s="17"/>
      <c r="K57" s="12"/>
      <c r="L57" s="12"/>
      <c r="M57" s="14"/>
      <c r="N57" s="14"/>
      <c r="O57" s="14"/>
      <c r="P57" s="14"/>
      <c r="Q57" s="14"/>
      <c r="R57" s="14"/>
      <c r="S57" s="14"/>
      <c r="T57" s="14"/>
      <c r="U57" s="17"/>
    </row>
    <row r="58" spans="1:21" s="13" customFormat="1" ht="12.75">
      <c r="A58" s="47" t="s">
        <v>50</v>
      </c>
      <c r="B58" s="44"/>
      <c r="C58" s="44"/>
      <c r="D58" s="44"/>
      <c r="E58" s="44"/>
      <c r="F58" s="44"/>
      <c r="G58" s="44"/>
      <c r="H58" s="44"/>
      <c r="I58" s="44"/>
      <c r="J58" s="45"/>
      <c r="K58" s="12"/>
      <c r="L58" s="47" t="s">
        <v>50</v>
      </c>
      <c r="M58" s="44"/>
      <c r="N58" s="44"/>
      <c r="O58" s="44"/>
      <c r="P58" s="44"/>
      <c r="Q58" s="44"/>
      <c r="R58" s="44"/>
      <c r="S58" s="44"/>
      <c r="T58" s="44"/>
      <c r="U58" s="45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</sheetData>
  <mergeCells count="32">
    <mergeCell ref="D7:J7"/>
    <mergeCell ref="A1:J1"/>
    <mergeCell ref="A11:C11"/>
    <mergeCell ref="A4:D4"/>
    <mergeCell ref="A21:C21"/>
    <mergeCell ref="L1:U1"/>
    <mergeCell ref="L4:O4"/>
    <mergeCell ref="O7:U7"/>
    <mergeCell ref="L8:N8"/>
    <mergeCell ref="L11:N11"/>
    <mergeCell ref="L16:N16"/>
    <mergeCell ref="D9:J9"/>
    <mergeCell ref="L21:N21"/>
    <mergeCell ref="A8:C8"/>
    <mergeCell ref="A41:C41"/>
    <mergeCell ref="L41:N41"/>
    <mergeCell ref="D39:J39"/>
    <mergeCell ref="L34:O34"/>
    <mergeCell ref="A46:C46"/>
    <mergeCell ref="L46:N46"/>
    <mergeCell ref="A51:C51"/>
    <mergeCell ref="L51:N51"/>
    <mergeCell ref="O9:U9"/>
    <mergeCell ref="O39:U39"/>
    <mergeCell ref="D37:J37"/>
    <mergeCell ref="O37:U37"/>
    <mergeCell ref="A31:J31"/>
    <mergeCell ref="L31:U31"/>
    <mergeCell ref="A34:D34"/>
    <mergeCell ref="A38:C38"/>
    <mergeCell ref="L38:N38"/>
    <mergeCell ref="A16:C16"/>
  </mergeCells>
  <printOptions horizontalCentered="1" verticalCentered="1"/>
  <pageMargins left="0.2362204724409449" right="0.2362204724409449" top="0.5905511811023623" bottom="0.5905511811023623" header="0.11811023622047245" footer="0.5118110236220472"/>
  <pageSetup fitToHeight="1" fitToWidth="1" orientation="portrait" paperSize="9" scale="78" r:id="rId1"/>
  <headerFooter alignWithMargins="0">
    <oddHeader>&amp;RARB/01/ 002</oddHeader>
    <oddFooter>&amp;LF.F.T.T. / C.F.A. / E.F.C.&amp;C&amp;A&amp;R&amp;F
mise à jour : 08-2001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zoomScale="75" zoomScaleNormal="75" workbookViewId="0" topLeftCell="A25">
      <selection activeCell="A33" sqref="A33"/>
    </sheetView>
  </sheetViews>
  <sheetFormatPr defaultColWidth="11.421875" defaultRowHeight="12.75" zeroHeight="1"/>
  <cols>
    <col min="1" max="3" width="7.140625" style="14" customWidth="1"/>
    <col min="4" max="9" width="5.421875" style="14" customWidth="1"/>
    <col min="10" max="10" width="4.00390625" style="14" customWidth="1"/>
    <col min="11" max="13" width="7.140625" style="14" customWidth="1"/>
    <col min="14" max="19" width="5.421875" style="14" customWidth="1"/>
    <col min="20" max="20" width="5.7109375" style="14" customWidth="1"/>
    <col min="21" max="16384" width="0" style="14" hidden="1" customWidth="1"/>
  </cols>
  <sheetData>
    <row r="1" spans="1:19" s="13" customFormat="1" ht="15.75" customHeight="1">
      <c r="A1" s="49" t="s">
        <v>44</v>
      </c>
      <c r="B1" s="50"/>
      <c r="C1" s="50"/>
      <c r="D1" s="50"/>
      <c r="E1" s="50"/>
      <c r="F1" s="50"/>
      <c r="G1" s="50"/>
      <c r="H1" s="50"/>
      <c r="I1" s="50"/>
      <c r="J1" s="12"/>
      <c r="K1" s="49" t="str">
        <f>$A$1</f>
        <v>Compétition :</v>
      </c>
      <c r="L1" s="50"/>
      <c r="M1" s="50"/>
      <c r="N1" s="50"/>
      <c r="O1" s="50"/>
      <c r="P1" s="50"/>
      <c r="Q1" s="50"/>
      <c r="R1" s="50"/>
      <c r="S1" s="51"/>
    </row>
    <row r="2" spans="1:19" s="13" customFormat="1" ht="15.75">
      <c r="A2" s="12"/>
      <c r="B2" s="14"/>
      <c r="C2" s="14"/>
      <c r="D2" s="15" t="s">
        <v>0</v>
      </c>
      <c r="E2" s="16"/>
      <c r="F2" s="14"/>
      <c r="G2" s="14"/>
      <c r="H2" s="14"/>
      <c r="I2" s="14"/>
      <c r="J2" s="12"/>
      <c r="K2" s="12"/>
      <c r="L2" s="14"/>
      <c r="M2" s="14"/>
      <c r="N2" s="15" t="s">
        <v>0</v>
      </c>
      <c r="O2" s="16"/>
      <c r="P2" s="14"/>
      <c r="Q2" s="14"/>
      <c r="R2" s="14"/>
      <c r="S2" s="17"/>
    </row>
    <row r="3" spans="1:19" s="13" customFormat="1" ht="15.75">
      <c r="A3" s="83" t="s">
        <v>1</v>
      </c>
      <c r="B3" s="16"/>
      <c r="C3" s="14"/>
      <c r="D3" s="14"/>
      <c r="E3" s="14"/>
      <c r="F3" s="14"/>
      <c r="G3" s="14"/>
      <c r="H3" s="14"/>
      <c r="I3" s="14"/>
      <c r="J3" s="12"/>
      <c r="K3" s="83" t="s">
        <v>1</v>
      </c>
      <c r="L3" s="16"/>
      <c r="M3" s="14"/>
      <c r="N3" s="14"/>
      <c r="O3" s="14"/>
      <c r="P3" s="14"/>
      <c r="Q3" s="14"/>
      <c r="R3" s="14"/>
      <c r="S3" s="17"/>
    </row>
    <row r="4" spans="1:19" s="13" customFormat="1" ht="12.75">
      <c r="A4" s="102"/>
      <c r="B4" s="103"/>
      <c r="C4" s="103"/>
      <c r="D4" s="103"/>
      <c r="E4" s="14"/>
      <c r="F4" s="14"/>
      <c r="G4" s="14"/>
      <c r="H4" s="14"/>
      <c r="I4" s="14"/>
      <c r="J4" s="12"/>
      <c r="K4" s="102"/>
      <c r="L4" s="103"/>
      <c r="M4" s="103"/>
      <c r="N4" s="103"/>
      <c r="O4" s="14"/>
      <c r="P4" s="14"/>
      <c r="Q4" s="14"/>
      <c r="R4" s="14"/>
      <c r="S4" s="17"/>
    </row>
    <row r="5" spans="1:19" s="13" customFormat="1" ht="15.75">
      <c r="A5" s="12"/>
      <c r="B5" s="14"/>
      <c r="C5" s="14"/>
      <c r="D5" s="14" t="s">
        <v>45</v>
      </c>
      <c r="E5" s="16"/>
      <c r="F5" s="14"/>
      <c r="G5" s="14"/>
      <c r="H5" s="14"/>
      <c r="I5" s="14"/>
      <c r="J5" s="12"/>
      <c r="K5" s="12"/>
      <c r="L5" s="14"/>
      <c r="M5" s="14"/>
      <c r="N5" s="14" t="s">
        <v>45</v>
      </c>
      <c r="O5" s="16"/>
      <c r="P5" s="14"/>
      <c r="Q5" s="14"/>
      <c r="R5" s="14"/>
      <c r="S5" s="17"/>
    </row>
    <row r="6" spans="1:19" s="13" customFormat="1" ht="12.75">
      <c r="A6" s="18" t="s">
        <v>46</v>
      </c>
      <c r="B6" s="19"/>
      <c r="C6" s="19"/>
      <c r="D6" s="19"/>
      <c r="E6" s="19"/>
      <c r="F6" s="19"/>
      <c r="G6" s="19"/>
      <c r="H6" s="19"/>
      <c r="I6" s="14"/>
      <c r="J6" s="12"/>
      <c r="K6" s="18" t="s">
        <v>46</v>
      </c>
      <c r="L6" s="19"/>
      <c r="M6" s="19"/>
      <c r="N6" s="19"/>
      <c r="O6" s="19"/>
      <c r="P6" s="19"/>
      <c r="Q6" s="19"/>
      <c r="R6" s="19"/>
      <c r="S6" s="17"/>
    </row>
    <row r="7" spans="1:19" s="13" customFormat="1" ht="19.5" customHeight="1">
      <c r="A7" s="12"/>
      <c r="B7" s="14"/>
      <c r="C7" s="14"/>
      <c r="D7" s="53" t="s">
        <v>2</v>
      </c>
      <c r="E7" s="54"/>
      <c r="F7" s="54"/>
      <c r="G7" s="54"/>
      <c r="H7" s="54"/>
      <c r="I7" s="54"/>
      <c r="J7" s="12"/>
      <c r="K7" s="20"/>
      <c r="L7" s="21"/>
      <c r="M7" s="21"/>
      <c r="N7" s="53" t="s">
        <v>2</v>
      </c>
      <c r="O7" s="54"/>
      <c r="P7" s="54"/>
      <c r="Q7" s="54"/>
      <c r="R7" s="54"/>
      <c r="S7" s="55"/>
    </row>
    <row r="8" spans="1:19" s="13" customFormat="1" ht="19.5" customHeight="1">
      <c r="A8" s="106" t="s">
        <v>3</v>
      </c>
      <c r="B8" s="107"/>
      <c r="C8" s="107"/>
      <c r="D8" s="24" t="s">
        <v>52</v>
      </c>
      <c r="E8" s="24">
        <v>1</v>
      </c>
      <c r="F8" s="24">
        <v>2</v>
      </c>
      <c r="G8" s="24">
        <v>3</v>
      </c>
      <c r="H8" s="24">
        <v>4</v>
      </c>
      <c r="I8" s="24">
        <v>5</v>
      </c>
      <c r="J8" s="12"/>
      <c r="K8" s="106" t="s">
        <v>3</v>
      </c>
      <c r="L8" s="107"/>
      <c r="M8" s="107"/>
      <c r="N8" s="24" t="s">
        <v>52</v>
      </c>
      <c r="O8" s="24">
        <v>1</v>
      </c>
      <c r="P8" s="24">
        <v>2</v>
      </c>
      <c r="Q8" s="24">
        <v>3</v>
      </c>
      <c r="R8" s="24">
        <v>4</v>
      </c>
      <c r="S8" s="24">
        <v>5</v>
      </c>
    </row>
    <row r="9" spans="1:19" s="13" customFormat="1" ht="19.5" customHeight="1">
      <c r="A9" s="22"/>
      <c r="B9" s="23"/>
      <c r="C9" s="26"/>
      <c r="D9" s="56" t="s">
        <v>47</v>
      </c>
      <c r="E9" s="57"/>
      <c r="F9" s="57"/>
      <c r="G9" s="57"/>
      <c r="H9" s="57"/>
      <c r="I9" s="57"/>
      <c r="J9" s="12"/>
      <c r="K9" s="22"/>
      <c r="L9" s="23"/>
      <c r="M9" s="23"/>
      <c r="N9" s="56" t="s">
        <v>47</v>
      </c>
      <c r="O9" s="57"/>
      <c r="P9" s="57"/>
      <c r="Q9" s="57"/>
      <c r="R9" s="57"/>
      <c r="S9" s="58"/>
    </row>
    <row r="10" spans="1:19" s="13" customFormat="1" ht="18.75">
      <c r="A10" s="27"/>
      <c r="B10" s="14"/>
      <c r="C10" s="14"/>
      <c r="D10" s="28"/>
      <c r="E10" s="28"/>
      <c r="F10" s="28"/>
      <c r="G10" s="28"/>
      <c r="H10" s="28"/>
      <c r="I10" s="28"/>
      <c r="J10" s="12"/>
      <c r="K10" s="27"/>
      <c r="L10" s="14"/>
      <c r="M10" s="14"/>
      <c r="N10" s="28"/>
      <c r="O10" s="28"/>
      <c r="P10" s="28"/>
      <c r="Q10" s="28"/>
      <c r="R10" s="28"/>
      <c r="S10" s="28"/>
    </row>
    <row r="11" spans="1:19" s="13" customFormat="1" ht="19.5" customHeight="1">
      <c r="A11" s="100"/>
      <c r="B11" s="101"/>
      <c r="C11" s="101"/>
      <c r="D11" s="28"/>
      <c r="E11" s="28"/>
      <c r="F11" s="28"/>
      <c r="G11" s="28"/>
      <c r="H11" s="28"/>
      <c r="I11" s="28"/>
      <c r="J11" s="12"/>
      <c r="K11" s="100"/>
      <c r="L11" s="101"/>
      <c r="M11" s="101"/>
      <c r="N11" s="28"/>
      <c r="O11" s="28"/>
      <c r="P11" s="28"/>
      <c r="Q11" s="28"/>
      <c r="R11" s="28"/>
      <c r="S11" s="28"/>
    </row>
    <row r="12" spans="1:19" s="13" customFormat="1" ht="19.5" customHeight="1">
      <c r="A12" s="12"/>
      <c r="B12" s="14"/>
      <c r="C12" s="31"/>
      <c r="D12" s="32"/>
      <c r="E12" s="32"/>
      <c r="F12" s="32"/>
      <c r="G12" s="32"/>
      <c r="H12" s="32"/>
      <c r="I12" s="32"/>
      <c r="J12" s="12"/>
      <c r="K12" s="12"/>
      <c r="L12" s="14"/>
      <c r="M12" s="31"/>
      <c r="N12" s="32"/>
      <c r="O12" s="32"/>
      <c r="P12" s="32"/>
      <c r="Q12" s="32"/>
      <c r="R12" s="32"/>
      <c r="S12" s="32"/>
    </row>
    <row r="13" spans="1:19" s="13" customFormat="1" ht="12.75">
      <c r="A13" s="34"/>
      <c r="B13" s="14"/>
      <c r="C13" s="14"/>
      <c r="D13" s="35"/>
      <c r="E13" s="35"/>
      <c r="F13" s="35"/>
      <c r="G13" s="35"/>
      <c r="H13" s="35"/>
      <c r="I13" s="35"/>
      <c r="J13" s="12"/>
      <c r="K13" s="34"/>
      <c r="L13" s="14"/>
      <c r="M13" s="14"/>
      <c r="N13" s="35"/>
      <c r="O13" s="35"/>
      <c r="P13" s="35"/>
      <c r="Q13" s="35"/>
      <c r="R13" s="35"/>
      <c r="S13" s="35"/>
    </row>
    <row r="14" spans="1:19" s="13" customFormat="1" ht="12.75">
      <c r="A14" s="12"/>
      <c r="B14" s="37" t="s">
        <v>4</v>
      </c>
      <c r="C14" s="14"/>
      <c r="D14" s="38"/>
      <c r="E14" s="38"/>
      <c r="F14" s="38"/>
      <c r="G14" s="38"/>
      <c r="H14" s="38"/>
      <c r="I14" s="38"/>
      <c r="J14" s="12"/>
      <c r="K14" s="12"/>
      <c r="L14" s="37" t="s">
        <v>4</v>
      </c>
      <c r="M14" s="14"/>
      <c r="N14" s="38"/>
      <c r="O14" s="38"/>
      <c r="P14" s="38"/>
      <c r="Q14" s="38"/>
      <c r="R14" s="38"/>
      <c r="S14" s="38"/>
    </row>
    <row r="15" spans="1:19" s="13" customFormat="1" ht="18.75">
      <c r="A15" s="27"/>
      <c r="B15" s="14"/>
      <c r="C15" s="14"/>
      <c r="D15" s="29"/>
      <c r="E15" s="29"/>
      <c r="F15" s="29"/>
      <c r="G15" s="29"/>
      <c r="H15" s="29"/>
      <c r="I15" s="29"/>
      <c r="J15" s="12"/>
      <c r="K15" s="27"/>
      <c r="L15" s="14"/>
      <c r="M15" s="14"/>
      <c r="N15" s="29"/>
      <c r="O15" s="29"/>
      <c r="P15" s="29"/>
      <c r="Q15" s="29"/>
      <c r="R15" s="29"/>
      <c r="S15" s="29"/>
    </row>
    <row r="16" spans="1:19" s="13" customFormat="1" ht="19.5" customHeight="1">
      <c r="A16" s="100"/>
      <c r="B16" s="101"/>
      <c r="C16" s="101"/>
      <c r="D16" s="28"/>
      <c r="E16" s="28"/>
      <c r="F16" s="28"/>
      <c r="G16" s="28"/>
      <c r="H16" s="28"/>
      <c r="I16" s="28"/>
      <c r="J16" s="12"/>
      <c r="K16" s="100"/>
      <c r="L16" s="101"/>
      <c r="M16" s="101"/>
      <c r="N16" s="28"/>
      <c r="O16" s="28"/>
      <c r="P16" s="28"/>
      <c r="Q16" s="28"/>
      <c r="R16" s="28"/>
      <c r="S16" s="28"/>
    </row>
    <row r="17" spans="1:19" s="13" customFormat="1" ht="19.5" customHeight="1">
      <c r="A17" s="12"/>
      <c r="B17" s="14"/>
      <c r="C17" s="31"/>
      <c r="D17" s="32"/>
      <c r="E17" s="32"/>
      <c r="F17" s="32"/>
      <c r="G17" s="32"/>
      <c r="H17" s="32"/>
      <c r="I17" s="32"/>
      <c r="J17" s="12"/>
      <c r="K17" s="12"/>
      <c r="L17" s="14"/>
      <c r="M17" s="31"/>
      <c r="N17" s="32"/>
      <c r="O17" s="32"/>
      <c r="P17" s="32"/>
      <c r="Q17" s="32"/>
      <c r="R17" s="32"/>
      <c r="S17" s="32"/>
    </row>
    <row r="18" spans="1:19" s="13" customFormat="1" ht="12.75">
      <c r="A18" s="34"/>
      <c r="B18" s="14"/>
      <c r="C18" s="14"/>
      <c r="D18" s="35"/>
      <c r="E18" s="35"/>
      <c r="F18" s="35"/>
      <c r="G18" s="35"/>
      <c r="H18" s="35"/>
      <c r="I18" s="35"/>
      <c r="J18" s="12"/>
      <c r="K18" s="34"/>
      <c r="L18" s="14"/>
      <c r="M18" s="14"/>
      <c r="N18" s="35"/>
      <c r="O18" s="35"/>
      <c r="P18" s="35"/>
      <c r="Q18" s="35"/>
      <c r="R18" s="35"/>
      <c r="S18" s="35"/>
    </row>
    <row r="19" spans="1:19" s="13" customFormat="1" ht="12.75">
      <c r="A19" s="12"/>
      <c r="B19" s="14"/>
      <c r="C19" s="14"/>
      <c r="D19" s="38"/>
      <c r="E19" s="38"/>
      <c r="F19" s="38"/>
      <c r="G19" s="38"/>
      <c r="H19" s="38"/>
      <c r="I19" s="38"/>
      <c r="J19" s="12"/>
      <c r="K19" s="12"/>
      <c r="L19" s="14"/>
      <c r="M19" s="14"/>
      <c r="N19" s="38"/>
      <c r="O19" s="38"/>
      <c r="P19" s="38"/>
      <c r="Q19" s="38"/>
      <c r="R19" s="38"/>
      <c r="S19" s="38"/>
    </row>
    <row r="20" spans="1:19" s="13" customFormat="1" ht="12.75">
      <c r="A20" s="12"/>
      <c r="B20" s="14"/>
      <c r="C20" s="14"/>
      <c r="D20" s="14"/>
      <c r="E20" s="14"/>
      <c r="F20" s="14"/>
      <c r="G20" s="14"/>
      <c r="H20" s="14"/>
      <c r="I20" s="14"/>
      <c r="J20" s="12"/>
      <c r="K20" s="12"/>
      <c r="L20" s="14"/>
      <c r="M20" s="14"/>
      <c r="N20" s="14"/>
      <c r="O20" s="14"/>
      <c r="P20" s="14"/>
      <c r="Q20" s="14"/>
      <c r="R20" s="14"/>
      <c r="S20" s="17"/>
    </row>
    <row r="21" spans="1:19" s="13" customFormat="1" ht="19.5" customHeight="1">
      <c r="A21" s="104" t="s">
        <v>48</v>
      </c>
      <c r="B21" s="105"/>
      <c r="C21" s="105"/>
      <c r="D21" s="40" t="s">
        <v>5</v>
      </c>
      <c r="E21" s="40" t="s">
        <v>6</v>
      </c>
      <c r="F21" s="40" t="s">
        <v>7</v>
      </c>
      <c r="G21" s="14"/>
      <c r="H21" s="14"/>
      <c r="I21" s="14"/>
      <c r="J21" s="12"/>
      <c r="K21" s="104" t="s">
        <v>48</v>
      </c>
      <c r="L21" s="105"/>
      <c r="M21" s="105"/>
      <c r="N21" s="40" t="s">
        <v>5</v>
      </c>
      <c r="O21" s="40" t="s">
        <v>6</v>
      </c>
      <c r="P21" s="40" t="s">
        <v>7</v>
      </c>
      <c r="Q21" s="14"/>
      <c r="R21" s="14"/>
      <c r="S21" s="17"/>
    </row>
    <row r="22" spans="1:19" s="13" customFormat="1" ht="19.5" customHeight="1">
      <c r="A22" s="41"/>
      <c r="B22" s="42"/>
      <c r="C22" s="43"/>
      <c r="D22" s="29"/>
      <c r="E22" s="29"/>
      <c r="F22" s="29"/>
      <c r="G22" s="14"/>
      <c r="H22" s="14"/>
      <c r="I22" s="14"/>
      <c r="J22" s="12"/>
      <c r="K22" s="41"/>
      <c r="L22" s="42"/>
      <c r="M22" s="43"/>
      <c r="N22" s="29"/>
      <c r="O22" s="29"/>
      <c r="P22" s="29"/>
      <c r="Q22" s="14"/>
      <c r="R22" s="14"/>
      <c r="S22" s="17"/>
    </row>
    <row r="23" spans="1:19" s="13" customFormat="1" ht="19.5" customHeight="1">
      <c r="A23" s="33"/>
      <c r="B23" s="44"/>
      <c r="C23" s="45"/>
      <c r="D23" s="32"/>
      <c r="E23" s="32"/>
      <c r="F23" s="32"/>
      <c r="G23" s="14"/>
      <c r="H23" s="14"/>
      <c r="I23" s="14"/>
      <c r="J23" s="12"/>
      <c r="K23" s="33"/>
      <c r="L23" s="44"/>
      <c r="M23" s="45"/>
      <c r="N23" s="32"/>
      <c r="O23" s="32"/>
      <c r="P23" s="32"/>
      <c r="Q23" s="14"/>
      <c r="R23" s="14"/>
      <c r="S23" s="17"/>
    </row>
    <row r="24" spans="1:19" s="13" customFormat="1" ht="19.5" customHeight="1">
      <c r="A24" s="41"/>
      <c r="B24" s="42"/>
      <c r="C24" s="43"/>
      <c r="D24" s="29"/>
      <c r="E24" s="29"/>
      <c r="F24" s="29"/>
      <c r="G24" s="14"/>
      <c r="H24" s="14"/>
      <c r="I24" s="14"/>
      <c r="J24" s="12"/>
      <c r="K24" s="41"/>
      <c r="L24" s="42"/>
      <c r="M24" s="43"/>
      <c r="N24" s="29"/>
      <c r="O24" s="29"/>
      <c r="P24" s="29"/>
      <c r="Q24" s="14"/>
      <c r="R24" s="14"/>
      <c r="S24" s="17"/>
    </row>
    <row r="25" spans="1:19" s="13" customFormat="1" ht="19.5" customHeight="1">
      <c r="A25" s="33"/>
      <c r="B25" s="44"/>
      <c r="C25" s="45"/>
      <c r="D25" s="32"/>
      <c r="E25" s="32"/>
      <c r="F25" s="32"/>
      <c r="G25" s="14"/>
      <c r="H25" s="14"/>
      <c r="I25" s="14"/>
      <c r="J25" s="12"/>
      <c r="K25" s="33"/>
      <c r="L25" s="44"/>
      <c r="M25" s="45"/>
      <c r="N25" s="32"/>
      <c r="O25" s="32"/>
      <c r="P25" s="32"/>
      <c r="Q25" s="14"/>
      <c r="R25" s="14"/>
      <c r="S25" s="17"/>
    </row>
    <row r="26" spans="1:19" s="13" customFormat="1" ht="12.75">
      <c r="A26" s="46" t="s">
        <v>49</v>
      </c>
      <c r="B26" s="14"/>
      <c r="C26" s="14"/>
      <c r="D26" s="14"/>
      <c r="E26" s="14"/>
      <c r="F26" s="14"/>
      <c r="G26" s="14"/>
      <c r="H26" s="14"/>
      <c r="I26" s="14"/>
      <c r="J26" s="12"/>
      <c r="K26" s="46" t="s">
        <v>49</v>
      </c>
      <c r="L26" s="14"/>
      <c r="M26" s="14"/>
      <c r="N26" s="14"/>
      <c r="O26" s="14"/>
      <c r="P26" s="14"/>
      <c r="Q26" s="14"/>
      <c r="R26" s="14"/>
      <c r="S26" s="17"/>
    </row>
    <row r="27" spans="1:19" s="13" customFormat="1" ht="12.75">
      <c r="A27" s="12"/>
      <c r="B27" s="14"/>
      <c r="C27" s="14"/>
      <c r="D27" s="14"/>
      <c r="E27" s="14"/>
      <c r="F27" s="14"/>
      <c r="G27" s="14"/>
      <c r="H27" s="14"/>
      <c r="I27" s="14"/>
      <c r="J27" s="12"/>
      <c r="K27" s="12"/>
      <c r="L27" s="14"/>
      <c r="M27" s="14"/>
      <c r="N27" s="14"/>
      <c r="O27" s="14"/>
      <c r="P27" s="14"/>
      <c r="Q27" s="14"/>
      <c r="R27" s="14"/>
      <c r="S27" s="17"/>
    </row>
    <row r="28" spans="1:19" s="13" customFormat="1" ht="12.75">
      <c r="A28" s="47" t="s">
        <v>50</v>
      </c>
      <c r="B28" s="44"/>
      <c r="C28" s="44"/>
      <c r="D28" s="44"/>
      <c r="E28" s="44"/>
      <c r="F28" s="44"/>
      <c r="G28" s="44"/>
      <c r="H28" s="44"/>
      <c r="I28" s="44"/>
      <c r="J28" s="12"/>
      <c r="K28" s="47" t="s">
        <v>50</v>
      </c>
      <c r="L28" s="44"/>
      <c r="M28" s="44"/>
      <c r="N28" s="44"/>
      <c r="O28" s="44"/>
      <c r="P28" s="44"/>
      <c r="Q28" s="44"/>
      <c r="R28" s="44"/>
      <c r="S28" s="45"/>
    </row>
    <row r="29" s="13" customFormat="1" ht="12.75">
      <c r="S29" s="17"/>
    </row>
    <row r="30" s="13" customFormat="1" ht="12.75">
      <c r="S30" s="17"/>
    </row>
    <row r="31" spans="1:19" s="13" customFormat="1" ht="19.5" customHeight="1">
      <c r="A31" s="49" t="str">
        <f>$A$1</f>
        <v>Compétition :</v>
      </c>
      <c r="B31" s="50"/>
      <c r="C31" s="50"/>
      <c r="D31" s="50"/>
      <c r="E31" s="50"/>
      <c r="F31" s="50"/>
      <c r="G31" s="50"/>
      <c r="H31" s="50"/>
      <c r="I31" s="50"/>
      <c r="J31" s="12"/>
      <c r="K31" s="49" t="str">
        <f>$A$1</f>
        <v>Compétition :</v>
      </c>
      <c r="L31" s="50"/>
      <c r="M31" s="50"/>
      <c r="N31" s="50"/>
      <c r="O31" s="50"/>
      <c r="P31" s="50"/>
      <c r="Q31" s="50"/>
      <c r="R31" s="50"/>
      <c r="S31" s="51"/>
    </row>
    <row r="32" spans="1:19" s="13" customFormat="1" ht="15.75">
      <c r="A32" s="12"/>
      <c r="B32" s="14"/>
      <c r="C32" s="14"/>
      <c r="D32" s="15" t="s">
        <v>0</v>
      </c>
      <c r="E32" s="16"/>
      <c r="F32" s="14"/>
      <c r="G32" s="14"/>
      <c r="H32" s="14"/>
      <c r="I32" s="14"/>
      <c r="J32" s="12"/>
      <c r="K32" s="12"/>
      <c r="L32" s="14"/>
      <c r="M32" s="14"/>
      <c r="N32" s="15" t="s">
        <v>0</v>
      </c>
      <c r="O32" s="16"/>
      <c r="P32" s="14"/>
      <c r="Q32" s="14"/>
      <c r="R32" s="14"/>
      <c r="S32" s="17"/>
    </row>
    <row r="33" spans="1:19" s="13" customFormat="1" ht="15.75">
      <c r="A33" s="83" t="s">
        <v>1</v>
      </c>
      <c r="B33" s="16"/>
      <c r="C33" s="14"/>
      <c r="D33" s="14"/>
      <c r="E33" s="14"/>
      <c r="F33" s="14"/>
      <c r="G33" s="14"/>
      <c r="H33" s="14"/>
      <c r="I33" s="14"/>
      <c r="J33" s="12"/>
      <c r="K33" s="83" t="s">
        <v>1</v>
      </c>
      <c r="L33" s="16"/>
      <c r="M33" s="14"/>
      <c r="N33" s="14"/>
      <c r="O33" s="14"/>
      <c r="P33" s="14"/>
      <c r="Q33" s="14"/>
      <c r="R33" s="14"/>
      <c r="S33" s="17"/>
    </row>
    <row r="34" spans="1:19" s="13" customFormat="1" ht="12.75">
      <c r="A34" s="102"/>
      <c r="B34" s="103"/>
      <c r="C34" s="103"/>
      <c r="D34" s="103"/>
      <c r="E34" s="14"/>
      <c r="F34" s="14"/>
      <c r="G34" s="14"/>
      <c r="H34" s="14"/>
      <c r="I34" s="14"/>
      <c r="J34" s="12"/>
      <c r="K34" s="102"/>
      <c r="L34" s="103"/>
      <c r="M34" s="103"/>
      <c r="N34" s="103"/>
      <c r="O34" s="14"/>
      <c r="P34" s="14"/>
      <c r="Q34" s="14"/>
      <c r="R34" s="14"/>
      <c r="S34" s="17"/>
    </row>
    <row r="35" spans="1:19" s="13" customFormat="1" ht="15.75">
      <c r="A35" s="12"/>
      <c r="B35" s="14"/>
      <c r="C35" s="14"/>
      <c r="D35" s="14" t="s">
        <v>45</v>
      </c>
      <c r="E35" s="16"/>
      <c r="F35" s="14"/>
      <c r="G35" s="14"/>
      <c r="H35" s="14"/>
      <c r="I35" s="14"/>
      <c r="J35" s="12"/>
      <c r="K35" s="12"/>
      <c r="L35" s="14"/>
      <c r="M35" s="14"/>
      <c r="N35" s="14" t="s">
        <v>45</v>
      </c>
      <c r="O35" s="16"/>
      <c r="P35" s="14"/>
      <c r="Q35" s="14"/>
      <c r="R35" s="14"/>
      <c r="S35" s="17"/>
    </row>
    <row r="36" spans="1:19" s="13" customFormat="1" ht="12.75">
      <c r="A36" s="18" t="s">
        <v>46</v>
      </c>
      <c r="B36" s="19"/>
      <c r="C36" s="19"/>
      <c r="D36" s="19"/>
      <c r="E36" s="19"/>
      <c r="F36" s="19"/>
      <c r="G36" s="19"/>
      <c r="H36" s="19"/>
      <c r="I36" s="14"/>
      <c r="J36" s="12"/>
      <c r="K36" s="18" t="s">
        <v>46</v>
      </c>
      <c r="L36" s="19"/>
      <c r="M36" s="19"/>
      <c r="N36" s="19"/>
      <c r="O36" s="19"/>
      <c r="P36" s="19"/>
      <c r="Q36" s="19"/>
      <c r="R36" s="19"/>
      <c r="S36" s="17"/>
    </row>
    <row r="37" spans="1:19" s="13" customFormat="1" ht="19.5" customHeight="1">
      <c r="A37" s="12"/>
      <c r="D37" s="53" t="s">
        <v>2</v>
      </c>
      <c r="E37" s="54"/>
      <c r="F37" s="54"/>
      <c r="G37" s="54"/>
      <c r="H37" s="54"/>
      <c r="I37" s="54"/>
      <c r="J37" s="12"/>
      <c r="K37" s="20"/>
      <c r="L37" s="21"/>
      <c r="M37" s="21"/>
      <c r="N37" s="53" t="s">
        <v>2</v>
      </c>
      <c r="O37" s="54"/>
      <c r="P37" s="54"/>
      <c r="Q37" s="54"/>
      <c r="R37" s="54"/>
      <c r="S37" s="55"/>
    </row>
    <row r="38" spans="1:19" s="13" customFormat="1" ht="19.5" customHeight="1">
      <c r="A38" s="106" t="s">
        <v>3</v>
      </c>
      <c r="B38" s="107"/>
      <c r="C38" s="107"/>
      <c r="D38" s="24" t="s">
        <v>52</v>
      </c>
      <c r="E38" s="24">
        <v>1</v>
      </c>
      <c r="F38" s="24">
        <v>2</v>
      </c>
      <c r="G38" s="24">
        <v>3</v>
      </c>
      <c r="H38" s="24">
        <v>4</v>
      </c>
      <c r="I38" s="24">
        <v>5</v>
      </c>
      <c r="J38" s="12"/>
      <c r="K38" s="106" t="s">
        <v>3</v>
      </c>
      <c r="L38" s="107"/>
      <c r="M38" s="107"/>
      <c r="N38" s="24" t="s">
        <v>52</v>
      </c>
      <c r="O38" s="24">
        <v>1</v>
      </c>
      <c r="P38" s="24">
        <v>2</v>
      </c>
      <c r="Q38" s="24">
        <v>3</v>
      </c>
      <c r="R38" s="24">
        <v>4</v>
      </c>
      <c r="S38" s="24">
        <v>5</v>
      </c>
    </row>
    <row r="39" spans="1:19" s="13" customFormat="1" ht="19.5" customHeight="1">
      <c r="A39" s="22"/>
      <c r="B39" s="23"/>
      <c r="C39" s="23"/>
      <c r="D39" s="56" t="s">
        <v>47</v>
      </c>
      <c r="E39" s="57"/>
      <c r="F39" s="57"/>
      <c r="G39" s="57"/>
      <c r="H39" s="57"/>
      <c r="I39" s="57"/>
      <c r="J39" s="12"/>
      <c r="K39" s="22"/>
      <c r="L39" s="23"/>
      <c r="M39" s="23"/>
      <c r="N39" s="56" t="s">
        <v>47</v>
      </c>
      <c r="O39" s="57"/>
      <c r="P39" s="57"/>
      <c r="Q39" s="57"/>
      <c r="R39" s="57"/>
      <c r="S39" s="58"/>
    </row>
    <row r="40" spans="1:19" s="13" customFormat="1" ht="18.75">
      <c r="A40" s="27"/>
      <c r="C40" s="14"/>
      <c r="D40" s="28"/>
      <c r="E40" s="28"/>
      <c r="F40" s="28"/>
      <c r="G40" s="28"/>
      <c r="H40" s="28"/>
      <c r="I40" s="28"/>
      <c r="J40" s="12"/>
      <c r="K40" s="27"/>
      <c r="L40" s="14"/>
      <c r="M40" s="14"/>
      <c r="N40" s="28"/>
      <c r="O40" s="28"/>
      <c r="P40" s="28"/>
      <c r="Q40" s="28"/>
      <c r="R40" s="28"/>
      <c r="S40" s="28"/>
    </row>
    <row r="41" spans="1:19" s="13" customFormat="1" ht="19.5" customHeight="1">
      <c r="A41" s="100"/>
      <c r="B41" s="101"/>
      <c r="C41" s="101"/>
      <c r="D41" s="28"/>
      <c r="E41" s="28"/>
      <c r="F41" s="28"/>
      <c r="G41" s="28"/>
      <c r="H41" s="28"/>
      <c r="I41" s="28"/>
      <c r="J41" s="12"/>
      <c r="K41" s="100">
        <f>IF(K40="","",VLOOKUP(K40,'[4]liste'!$A$9:$G$145,2,FALSE))</f>
      </c>
      <c r="L41" s="101">
        <f>IF(K41="","",VLOOKUP(K41,'[6]Engagés'!$B$10:$I$109,2,FALSE)&amp;" "&amp;LEFT(VLOOKUP(K41,'[6]Engagés'!$B$10:$I$109,3,FALSE))&amp;".")</f>
      </c>
      <c r="M41" s="101">
        <f>IF(L41="","",VLOOKUP(L41,'[6]Engagés'!$B$10:$I$109,2,FALSE)&amp;" "&amp;LEFT(VLOOKUP(L41,'[6]Engagés'!$B$10:$I$109,3,FALSE))&amp;".")</f>
      </c>
      <c r="N41" s="28"/>
      <c r="O41" s="28"/>
      <c r="P41" s="28"/>
      <c r="Q41" s="28"/>
      <c r="R41" s="28"/>
      <c r="S41" s="28"/>
    </row>
    <row r="42" spans="1:19" s="13" customFormat="1" ht="19.5" customHeight="1">
      <c r="A42" s="12"/>
      <c r="B42" s="14"/>
      <c r="C42" s="31"/>
      <c r="D42" s="32"/>
      <c r="E42" s="32"/>
      <c r="F42" s="32"/>
      <c r="G42" s="32"/>
      <c r="H42" s="32"/>
      <c r="I42" s="32"/>
      <c r="J42" s="12"/>
      <c r="K42" s="12"/>
      <c r="L42" s="14"/>
      <c r="M42" s="31">
        <f>IF(K40="","",VLOOKUP(K40,'[4]liste'!$A$9:$G$145,4,FALSE))</f>
      </c>
      <c r="N42" s="32"/>
      <c r="O42" s="32"/>
      <c r="P42" s="32"/>
      <c r="Q42" s="32"/>
      <c r="R42" s="32"/>
      <c r="S42" s="32"/>
    </row>
    <row r="43" spans="1:19" s="13" customFormat="1" ht="12.75">
      <c r="A43" s="34"/>
      <c r="B43" s="14"/>
      <c r="C43" s="14"/>
      <c r="D43" s="35"/>
      <c r="E43" s="35"/>
      <c r="F43" s="35"/>
      <c r="G43" s="35"/>
      <c r="H43" s="35"/>
      <c r="I43" s="35"/>
      <c r="J43" s="12"/>
      <c r="K43" s="34">
        <f>IF(K40="","",VLOOKUP(K40,'[4]liste'!$A$9:$G$145,3,FALSE))</f>
      </c>
      <c r="L43" s="14"/>
      <c r="M43" s="14"/>
      <c r="N43" s="35"/>
      <c r="O43" s="35"/>
      <c r="P43" s="35"/>
      <c r="Q43" s="35"/>
      <c r="R43" s="35"/>
      <c r="S43" s="35"/>
    </row>
    <row r="44" spans="1:19" s="13" customFormat="1" ht="12.75">
      <c r="A44" s="12"/>
      <c r="B44" s="37" t="s">
        <v>4</v>
      </c>
      <c r="C44" s="14"/>
      <c r="D44" s="38"/>
      <c r="E44" s="38"/>
      <c r="F44" s="38"/>
      <c r="G44" s="38"/>
      <c r="H44" s="38"/>
      <c r="I44" s="38"/>
      <c r="J44" s="12"/>
      <c r="K44" s="12"/>
      <c r="L44" s="37" t="s">
        <v>4</v>
      </c>
      <c r="M44" s="14"/>
      <c r="N44" s="38"/>
      <c r="O44" s="38"/>
      <c r="P44" s="38"/>
      <c r="Q44" s="38"/>
      <c r="R44" s="38"/>
      <c r="S44" s="38"/>
    </row>
    <row r="45" spans="1:19" s="13" customFormat="1" ht="18.75">
      <c r="A45" s="27"/>
      <c r="B45" s="48"/>
      <c r="C45" s="14"/>
      <c r="D45" s="29"/>
      <c r="E45" s="29"/>
      <c r="F45" s="29"/>
      <c r="G45" s="29"/>
      <c r="H45" s="29"/>
      <c r="I45" s="29"/>
      <c r="J45" s="12"/>
      <c r="K45" s="27"/>
      <c r="L45" s="14"/>
      <c r="M45" s="14"/>
      <c r="N45" s="29"/>
      <c r="O45" s="29"/>
      <c r="P45" s="29"/>
      <c r="Q45" s="29"/>
      <c r="R45" s="29"/>
      <c r="S45" s="29"/>
    </row>
    <row r="46" spans="1:19" s="13" customFormat="1" ht="19.5" customHeight="1">
      <c r="A46" s="100"/>
      <c r="B46" s="101"/>
      <c r="C46" s="101"/>
      <c r="D46" s="28"/>
      <c r="E46" s="28"/>
      <c r="F46" s="28"/>
      <c r="G46" s="28"/>
      <c r="H46" s="28"/>
      <c r="I46" s="28"/>
      <c r="J46" s="12"/>
      <c r="K46" s="100">
        <f>IF(K45="","",VLOOKUP(K45,'[4]liste'!$A$9:$G$145,2,FALSE))</f>
      </c>
      <c r="L46" s="101">
        <f>IF(K46="","",VLOOKUP(K46,'[6]Engagés'!$B$10:$I$109,2,FALSE)&amp;" "&amp;LEFT(VLOOKUP(K46,'[6]Engagés'!$B$10:$I$109,3,FALSE))&amp;".")</f>
      </c>
      <c r="M46" s="101">
        <f>IF(L46="","",VLOOKUP(L46,'[6]Engagés'!$B$10:$I$109,2,FALSE)&amp;" "&amp;LEFT(VLOOKUP(L46,'[6]Engagés'!$B$10:$I$109,3,FALSE))&amp;".")</f>
      </c>
      <c r="N46" s="28"/>
      <c r="O46" s="28"/>
      <c r="P46" s="28"/>
      <c r="Q46" s="28"/>
      <c r="R46" s="28"/>
      <c r="S46" s="28"/>
    </row>
    <row r="47" spans="1:19" s="13" customFormat="1" ht="19.5" customHeight="1">
      <c r="A47" s="12"/>
      <c r="B47" s="14"/>
      <c r="C47" s="31"/>
      <c r="D47" s="32"/>
      <c r="E47" s="32"/>
      <c r="F47" s="32"/>
      <c r="G47" s="32"/>
      <c r="H47" s="32"/>
      <c r="I47" s="32"/>
      <c r="J47" s="12"/>
      <c r="K47" s="12"/>
      <c r="L47" s="14"/>
      <c r="M47" s="31">
        <f>IF(K45="","",VLOOKUP(K45,'[4]liste'!$A$9:$G$145,4,FALSE))</f>
      </c>
      <c r="N47" s="32"/>
      <c r="O47" s="32"/>
      <c r="P47" s="32"/>
      <c r="Q47" s="32"/>
      <c r="R47" s="32"/>
      <c r="S47" s="32"/>
    </row>
    <row r="48" spans="1:19" s="13" customFormat="1" ht="12.75">
      <c r="A48" s="34"/>
      <c r="B48" s="14"/>
      <c r="C48" s="14"/>
      <c r="D48" s="35"/>
      <c r="E48" s="35"/>
      <c r="F48" s="35"/>
      <c r="G48" s="35"/>
      <c r="H48" s="35"/>
      <c r="I48" s="35"/>
      <c r="J48" s="12"/>
      <c r="K48" s="34">
        <f>IF(K45="","",VLOOKUP(K45,'[4]liste'!$A$9:$G$145,3,FALSE))</f>
      </c>
      <c r="L48" s="14"/>
      <c r="M48" s="14"/>
      <c r="N48" s="35"/>
      <c r="O48" s="35"/>
      <c r="P48" s="35"/>
      <c r="Q48" s="35"/>
      <c r="R48" s="35"/>
      <c r="S48" s="35"/>
    </row>
    <row r="49" spans="1:19" s="13" customFormat="1" ht="12.75">
      <c r="A49" s="12"/>
      <c r="B49" s="14"/>
      <c r="C49" s="14"/>
      <c r="D49" s="38"/>
      <c r="E49" s="38"/>
      <c r="F49" s="38"/>
      <c r="G49" s="38"/>
      <c r="H49" s="38"/>
      <c r="I49" s="38"/>
      <c r="J49" s="12"/>
      <c r="K49" s="12"/>
      <c r="L49" s="14"/>
      <c r="M49" s="14"/>
      <c r="N49" s="38"/>
      <c r="O49" s="38"/>
      <c r="P49" s="38"/>
      <c r="Q49" s="38"/>
      <c r="R49" s="38"/>
      <c r="S49" s="38"/>
    </row>
    <row r="50" spans="1:19" s="13" customFormat="1" ht="12.75">
      <c r="A50" s="12"/>
      <c r="B50" s="14"/>
      <c r="C50" s="14"/>
      <c r="D50" s="14"/>
      <c r="E50" s="14"/>
      <c r="F50" s="14"/>
      <c r="G50" s="14"/>
      <c r="H50" s="14"/>
      <c r="I50" s="14"/>
      <c r="J50" s="12"/>
      <c r="K50" s="12"/>
      <c r="L50" s="14"/>
      <c r="M50" s="14"/>
      <c r="N50" s="14"/>
      <c r="O50" s="14"/>
      <c r="P50" s="14"/>
      <c r="Q50" s="14"/>
      <c r="R50" s="14"/>
      <c r="S50" s="17"/>
    </row>
    <row r="51" spans="1:19" s="13" customFormat="1" ht="19.5" customHeight="1">
      <c r="A51" s="104" t="s">
        <v>48</v>
      </c>
      <c r="B51" s="105"/>
      <c r="C51" s="105"/>
      <c r="D51" s="40" t="s">
        <v>5</v>
      </c>
      <c r="E51" s="40" t="s">
        <v>6</v>
      </c>
      <c r="F51" s="40" t="s">
        <v>7</v>
      </c>
      <c r="G51" s="14"/>
      <c r="H51" s="14"/>
      <c r="I51" s="14"/>
      <c r="J51" s="12"/>
      <c r="K51" s="104" t="s">
        <v>48</v>
      </c>
      <c r="L51" s="105"/>
      <c r="M51" s="105"/>
      <c r="N51" s="40" t="s">
        <v>5</v>
      </c>
      <c r="O51" s="40" t="s">
        <v>6</v>
      </c>
      <c r="P51" s="40" t="s">
        <v>7</v>
      </c>
      <c r="Q51" s="14"/>
      <c r="R51" s="14"/>
      <c r="S51" s="17"/>
    </row>
    <row r="52" spans="1:19" s="13" customFormat="1" ht="19.5" customHeight="1">
      <c r="A52" s="41"/>
      <c r="B52" s="42"/>
      <c r="C52" s="43"/>
      <c r="D52" s="29"/>
      <c r="E52" s="29"/>
      <c r="F52" s="29"/>
      <c r="G52" s="14"/>
      <c r="H52" s="14"/>
      <c r="I52" s="14"/>
      <c r="J52" s="12"/>
      <c r="K52" s="41"/>
      <c r="L52" s="42"/>
      <c r="M52" s="43"/>
      <c r="N52" s="29"/>
      <c r="O52" s="29"/>
      <c r="P52" s="29"/>
      <c r="Q52" s="14"/>
      <c r="R52" s="14"/>
      <c r="S52" s="17"/>
    </row>
    <row r="53" spans="1:19" s="13" customFormat="1" ht="19.5" customHeight="1">
      <c r="A53" s="33"/>
      <c r="B53" s="44"/>
      <c r="C53" s="45"/>
      <c r="D53" s="32"/>
      <c r="E53" s="32"/>
      <c r="F53" s="32"/>
      <c r="G53" s="14"/>
      <c r="H53" s="14"/>
      <c r="I53" s="14"/>
      <c r="J53" s="12"/>
      <c r="K53" s="33"/>
      <c r="L53" s="44"/>
      <c r="M53" s="45"/>
      <c r="N53" s="32"/>
      <c r="O53" s="32"/>
      <c r="P53" s="32"/>
      <c r="Q53" s="14"/>
      <c r="R53" s="14"/>
      <c r="S53" s="17"/>
    </row>
    <row r="54" spans="1:19" s="13" customFormat="1" ht="19.5" customHeight="1">
      <c r="A54" s="41"/>
      <c r="B54" s="42"/>
      <c r="C54" s="43"/>
      <c r="D54" s="29"/>
      <c r="E54" s="29"/>
      <c r="F54" s="29"/>
      <c r="G54" s="14"/>
      <c r="H54" s="14"/>
      <c r="I54" s="14"/>
      <c r="J54" s="12"/>
      <c r="K54" s="41"/>
      <c r="L54" s="42"/>
      <c r="M54" s="43"/>
      <c r="N54" s="29"/>
      <c r="O54" s="29"/>
      <c r="P54" s="29"/>
      <c r="Q54" s="14"/>
      <c r="R54" s="14"/>
      <c r="S54" s="17"/>
    </row>
    <row r="55" spans="1:19" s="13" customFormat="1" ht="19.5" customHeight="1">
      <c r="A55" s="33"/>
      <c r="B55" s="44"/>
      <c r="C55" s="45"/>
      <c r="D55" s="32"/>
      <c r="E55" s="32"/>
      <c r="F55" s="32"/>
      <c r="G55" s="14"/>
      <c r="H55" s="14"/>
      <c r="I55" s="14"/>
      <c r="J55" s="12"/>
      <c r="K55" s="33"/>
      <c r="L55" s="44"/>
      <c r="M55" s="45"/>
      <c r="N55" s="32"/>
      <c r="O55" s="32"/>
      <c r="P55" s="32"/>
      <c r="Q55" s="14"/>
      <c r="R55" s="14"/>
      <c r="S55" s="17"/>
    </row>
    <row r="56" spans="1:19" s="13" customFormat="1" ht="12.75">
      <c r="A56" s="46" t="s">
        <v>49</v>
      </c>
      <c r="B56" s="14"/>
      <c r="C56" s="14"/>
      <c r="D56" s="14"/>
      <c r="E56" s="14"/>
      <c r="F56" s="14"/>
      <c r="G56" s="14"/>
      <c r="H56" s="14"/>
      <c r="I56" s="14"/>
      <c r="J56" s="12"/>
      <c r="K56" s="46" t="s">
        <v>49</v>
      </c>
      <c r="L56" s="14"/>
      <c r="M56" s="14"/>
      <c r="N56" s="14"/>
      <c r="O56" s="14"/>
      <c r="P56" s="14"/>
      <c r="Q56" s="14"/>
      <c r="R56" s="14"/>
      <c r="S56" s="17"/>
    </row>
    <row r="57" spans="1:19" s="13" customFormat="1" ht="12.75">
      <c r="A57" s="12"/>
      <c r="B57" s="14"/>
      <c r="C57" s="14"/>
      <c r="D57" s="14"/>
      <c r="E57" s="14"/>
      <c r="F57" s="14"/>
      <c r="G57" s="14"/>
      <c r="H57" s="14"/>
      <c r="I57" s="14"/>
      <c r="J57" s="12"/>
      <c r="K57" s="12"/>
      <c r="L57" s="14"/>
      <c r="M57" s="14"/>
      <c r="N57" s="14"/>
      <c r="O57" s="14"/>
      <c r="P57" s="14"/>
      <c r="Q57" s="14"/>
      <c r="R57" s="14"/>
      <c r="S57" s="17"/>
    </row>
    <row r="58" spans="1:19" s="13" customFormat="1" ht="12.75">
      <c r="A58" s="47" t="s">
        <v>50</v>
      </c>
      <c r="B58" s="44"/>
      <c r="C58" s="44"/>
      <c r="D58" s="44"/>
      <c r="E58" s="44"/>
      <c r="F58" s="44"/>
      <c r="G58" s="44"/>
      <c r="H58" s="44"/>
      <c r="I58" s="44"/>
      <c r="J58" s="12"/>
      <c r="K58" s="47" t="s">
        <v>50</v>
      </c>
      <c r="L58" s="44"/>
      <c r="M58" s="44"/>
      <c r="N58" s="44"/>
      <c r="O58" s="44"/>
      <c r="P58" s="44"/>
      <c r="Q58" s="44"/>
      <c r="R58" s="44"/>
      <c r="S58" s="45"/>
    </row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</sheetData>
  <mergeCells count="20">
    <mergeCell ref="A51:C51"/>
    <mergeCell ref="K51:M51"/>
    <mergeCell ref="A34:D34"/>
    <mergeCell ref="A38:C38"/>
    <mergeCell ref="K38:M38"/>
    <mergeCell ref="A41:C41"/>
    <mergeCell ref="K41:M41"/>
    <mergeCell ref="K34:N34"/>
    <mergeCell ref="A46:C46"/>
    <mergeCell ref="K46:M46"/>
    <mergeCell ref="A11:C11"/>
    <mergeCell ref="A4:D4"/>
    <mergeCell ref="A21:C21"/>
    <mergeCell ref="K4:N4"/>
    <mergeCell ref="K8:M8"/>
    <mergeCell ref="K11:M11"/>
    <mergeCell ref="K16:M16"/>
    <mergeCell ref="K21:M21"/>
    <mergeCell ref="A8:C8"/>
    <mergeCell ref="A16:C16"/>
  </mergeCells>
  <printOptions horizontalCentered="1" verticalCentered="1"/>
  <pageMargins left="0.2362204724409449" right="0.2362204724409449" top="0.5905511811023623" bottom="0.5905511811023623" header="0.31496062992125984" footer="0.5118110236220472"/>
  <pageSetup fitToHeight="1" fitToWidth="1" orientation="portrait" paperSize="9" scale="78" r:id="rId1"/>
  <headerFooter alignWithMargins="0">
    <oddHeader>&amp;RARB/01/ 003</oddHeader>
    <oddFooter>&amp;LF.F.T.T. / C.F.A. / E.F.C.&amp;C&amp;A&amp;R&amp;F
mise à jour : 08-2001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75" zoomScaleNormal="75" workbookViewId="0" topLeftCell="A1">
      <selection activeCell="A1" sqref="A1"/>
    </sheetView>
  </sheetViews>
  <sheetFormatPr defaultColWidth="11.421875" defaultRowHeight="12.75"/>
  <cols>
    <col min="1" max="1" width="9.8515625" style="65" customWidth="1"/>
    <col min="2" max="2" width="22.00390625" style="65" customWidth="1"/>
    <col min="3" max="3" width="9.8515625" style="65" customWidth="1"/>
    <col min="4" max="4" width="17.7109375" style="65" customWidth="1"/>
    <col min="5" max="5" width="3.140625" style="65" customWidth="1"/>
    <col min="6" max="6" width="9.8515625" style="65" customWidth="1"/>
    <col min="7" max="8" width="3.140625" style="65" customWidth="1"/>
    <col min="9" max="10" width="9.8515625" style="65" customWidth="1"/>
    <col min="11" max="11" width="13.421875" style="65" customWidth="1"/>
    <col min="12" max="16384" width="9.8515625" style="65" customWidth="1"/>
  </cols>
  <sheetData>
    <row r="1" spans="1:11" ht="22.5">
      <c r="A1" s="61" t="s">
        <v>8</v>
      </c>
      <c r="B1" s="61"/>
      <c r="C1" s="61"/>
      <c r="D1" s="61"/>
      <c r="E1" s="62"/>
      <c r="F1" s="63"/>
      <c r="G1" s="63"/>
      <c r="H1" s="63"/>
      <c r="I1" s="63"/>
      <c r="J1" s="63"/>
      <c r="K1" s="64"/>
    </row>
    <row r="2" spans="1:11" ht="20.25">
      <c r="A2" s="89" t="s">
        <v>66</v>
      </c>
      <c r="B2" s="66"/>
      <c r="C2" s="66"/>
      <c r="D2" s="59"/>
      <c r="E2" s="59"/>
      <c r="J2" s="59"/>
      <c r="K2" s="59"/>
    </row>
    <row r="3" spans="1:11" ht="19.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4.75" thickBot="1" thickTop="1">
      <c r="A4" s="60" t="s">
        <v>9</v>
      </c>
      <c r="B4" s="67"/>
      <c r="C4" s="67"/>
      <c r="D4" s="67"/>
      <c r="E4" s="67"/>
      <c r="F4" s="67"/>
      <c r="G4" s="67"/>
      <c r="H4" s="67"/>
      <c r="I4" s="67"/>
      <c r="J4" s="68"/>
      <c r="K4" s="69"/>
    </row>
    <row r="5" spans="1:11" ht="19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>
      <c r="A6" s="70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8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8.75">
      <c r="A8" s="70" t="s">
        <v>11</v>
      </c>
      <c r="B8" s="59"/>
      <c r="C8" s="59"/>
      <c r="D8" s="59"/>
      <c r="E8" s="59"/>
      <c r="F8" s="59"/>
      <c r="G8" s="59"/>
      <c r="H8" s="59"/>
      <c r="I8" s="59"/>
      <c r="J8" s="59" t="s">
        <v>12</v>
      </c>
      <c r="K8" s="59"/>
    </row>
    <row r="9" spans="1:11" ht="18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.75">
      <c r="A10" s="59" t="s">
        <v>13</v>
      </c>
      <c r="B10" s="59"/>
      <c r="C10" s="59"/>
      <c r="D10" s="59"/>
      <c r="E10" s="59" t="s">
        <v>14</v>
      </c>
      <c r="F10" s="71">
        <v>15</v>
      </c>
      <c r="G10" s="59" t="s">
        <v>53</v>
      </c>
      <c r="H10" s="59"/>
      <c r="I10" s="59"/>
      <c r="J10" s="59"/>
      <c r="K10" s="59"/>
    </row>
    <row r="11" spans="1:11" ht="18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.75">
      <c r="A12" s="59" t="s">
        <v>15</v>
      </c>
      <c r="B12" s="59"/>
      <c r="C12" s="70" t="s">
        <v>55</v>
      </c>
      <c r="D12" s="59" t="s">
        <v>16</v>
      </c>
      <c r="E12" s="59" t="s">
        <v>14</v>
      </c>
      <c r="F12" s="70" t="s">
        <v>17</v>
      </c>
      <c r="G12" s="59" t="s">
        <v>53</v>
      </c>
      <c r="H12" s="59"/>
      <c r="I12" s="72"/>
      <c r="J12" s="72"/>
      <c r="K12" s="59"/>
    </row>
    <row r="13" spans="1:11" ht="19.5" thickBot="1">
      <c r="A13" s="59"/>
      <c r="B13" s="59"/>
      <c r="C13" s="59"/>
      <c r="D13" s="59"/>
      <c r="E13" s="59"/>
      <c r="F13" s="73"/>
      <c r="G13" s="59"/>
      <c r="H13" s="59"/>
      <c r="I13" s="59"/>
      <c r="J13" s="59"/>
      <c r="K13" s="59"/>
    </row>
    <row r="14" spans="1:11" ht="18.75">
      <c r="A14" s="59"/>
      <c r="B14" s="59"/>
      <c r="C14" s="59"/>
      <c r="D14" s="72" t="s">
        <v>18</v>
      </c>
      <c r="E14" s="72"/>
      <c r="H14" s="59"/>
      <c r="I14" s="74"/>
      <c r="J14" s="75"/>
      <c r="K14" s="111" t="s">
        <v>54</v>
      </c>
    </row>
    <row r="15" spans="1:11" ht="19.5" thickBot="1">
      <c r="A15" s="59"/>
      <c r="B15" s="59"/>
      <c r="C15" s="59"/>
      <c r="D15" s="59"/>
      <c r="E15" s="59"/>
      <c r="F15" s="59"/>
      <c r="G15" s="59"/>
      <c r="H15" s="59"/>
      <c r="I15" s="76"/>
      <c r="J15" s="77"/>
      <c r="K15" s="111"/>
    </row>
    <row r="16" spans="1:11" ht="18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.75">
      <c r="A17" s="70" t="s">
        <v>19</v>
      </c>
      <c r="B17" s="59"/>
      <c r="C17" s="59"/>
      <c r="D17" s="59"/>
      <c r="E17" s="70" t="s">
        <v>20</v>
      </c>
      <c r="F17" s="59"/>
      <c r="G17" s="59"/>
      <c r="H17" s="59"/>
      <c r="I17" s="59"/>
      <c r="J17" s="59"/>
      <c r="K17" s="59"/>
    </row>
    <row r="18" spans="1:11" ht="19.5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8.75">
      <c r="A19" s="78" t="s">
        <v>21</v>
      </c>
      <c r="B19" s="78"/>
      <c r="C19" s="78"/>
      <c r="D19" s="78"/>
      <c r="E19" s="74"/>
      <c r="F19" s="79"/>
      <c r="G19" s="79"/>
      <c r="H19" s="79"/>
      <c r="I19" s="79"/>
      <c r="J19" s="75"/>
      <c r="K19" s="59"/>
    </row>
    <row r="20" spans="1:11" ht="19.5" thickBot="1">
      <c r="A20" s="59"/>
      <c r="B20" s="59"/>
      <c r="C20" s="59"/>
      <c r="D20" s="59"/>
      <c r="E20" s="76"/>
      <c r="F20" s="80"/>
      <c r="G20" s="80"/>
      <c r="H20" s="80"/>
      <c r="I20" s="80"/>
      <c r="J20" s="77"/>
      <c r="K20" s="59"/>
    </row>
    <row r="21" spans="1:11" ht="18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20.25">
      <c r="A22" s="59"/>
      <c r="B22" s="81" t="s">
        <v>22</v>
      </c>
      <c r="C22" s="81"/>
      <c r="D22" s="81"/>
      <c r="E22" s="81"/>
      <c r="F22" s="81"/>
      <c r="G22" s="81"/>
      <c r="H22" s="81"/>
      <c r="I22" s="81"/>
      <c r="J22" s="81"/>
      <c r="K22" s="59"/>
    </row>
    <row r="23" spans="1:11" ht="18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59"/>
    </row>
    <row r="24" spans="1:11" ht="18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22.5">
      <c r="A25" s="61" t="s">
        <v>8</v>
      </c>
      <c r="B25" s="61"/>
      <c r="C25" s="61"/>
      <c r="D25" s="61"/>
      <c r="E25" s="62"/>
      <c r="F25" s="63"/>
      <c r="G25" s="63"/>
      <c r="H25" s="63"/>
      <c r="I25" s="63"/>
      <c r="J25" s="63"/>
      <c r="K25" s="64"/>
    </row>
    <row r="26" spans="1:11" ht="20.25">
      <c r="A26" s="89" t="s">
        <v>66</v>
      </c>
      <c r="B26" s="66"/>
      <c r="C26" s="66"/>
      <c r="D26" s="59"/>
      <c r="E26" s="59"/>
      <c r="J26" s="59"/>
      <c r="K26" s="59"/>
    </row>
    <row r="27" spans="1:11" ht="19.5" thickBo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4.75" thickBot="1" thickTop="1">
      <c r="A28" s="60" t="s">
        <v>9</v>
      </c>
      <c r="B28" s="67"/>
      <c r="C28" s="67"/>
      <c r="D28" s="67"/>
      <c r="E28" s="67"/>
      <c r="F28" s="67"/>
      <c r="G28" s="67"/>
      <c r="H28" s="67"/>
      <c r="I28" s="67"/>
      <c r="J28" s="68"/>
      <c r="K28" s="69"/>
    </row>
    <row r="29" spans="1:11" ht="19.5" thickTop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.75">
      <c r="A30" s="70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8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8.75">
      <c r="A32" s="70" t="s">
        <v>11</v>
      </c>
      <c r="B32" s="59"/>
      <c r="C32" s="59"/>
      <c r="D32" s="59"/>
      <c r="E32" s="59"/>
      <c r="F32" s="59"/>
      <c r="G32" s="59"/>
      <c r="H32" s="59"/>
      <c r="I32" s="59"/>
      <c r="J32" s="59" t="s">
        <v>12</v>
      </c>
      <c r="K32" s="59"/>
    </row>
    <row r="33" spans="1:11" ht="18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8.75">
      <c r="A34" s="59" t="s">
        <v>13</v>
      </c>
      <c r="B34" s="59"/>
      <c r="C34" s="59"/>
      <c r="D34" s="59"/>
      <c r="E34" s="59" t="s">
        <v>14</v>
      </c>
      <c r="F34" s="71">
        <v>15</v>
      </c>
      <c r="G34" s="59" t="s">
        <v>53</v>
      </c>
      <c r="H34" s="59"/>
      <c r="I34" s="59"/>
      <c r="J34" s="59"/>
      <c r="K34" s="59"/>
    </row>
    <row r="35" spans="1:11" ht="18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8.75">
      <c r="A36" s="59" t="s">
        <v>15</v>
      </c>
      <c r="B36" s="59"/>
      <c r="C36" s="70" t="s">
        <v>55</v>
      </c>
      <c r="D36" s="59" t="s">
        <v>16</v>
      </c>
      <c r="E36" s="59" t="s">
        <v>14</v>
      </c>
      <c r="F36" s="70" t="s">
        <v>17</v>
      </c>
      <c r="G36" s="59" t="s">
        <v>53</v>
      </c>
      <c r="H36" s="59"/>
      <c r="I36" s="72"/>
      <c r="J36" s="72"/>
      <c r="K36" s="59"/>
    </row>
    <row r="37" spans="1:11" ht="19.5" thickBot="1">
      <c r="A37" s="59"/>
      <c r="B37" s="59"/>
      <c r="C37" s="59"/>
      <c r="D37" s="59"/>
      <c r="E37" s="59"/>
      <c r="F37" s="73"/>
      <c r="G37" s="59"/>
      <c r="H37" s="59"/>
      <c r="I37" s="59"/>
      <c r="J37" s="59"/>
      <c r="K37" s="59"/>
    </row>
    <row r="38" spans="1:11" ht="18.75">
      <c r="A38" s="59"/>
      <c r="B38" s="59"/>
      <c r="C38" s="59"/>
      <c r="D38" s="72" t="s">
        <v>18</v>
      </c>
      <c r="E38" s="72"/>
      <c r="H38" s="59"/>
      <c r="I38" s="74"/>
      <c r="J38" s="75"/>
      <c r="K38" s="111" t="s">
        <v>54</v>
      </c>
    </row>
    <row r="39" spans="1:11" ht="19.5" thickBot="1">
      <c r="A39" s="59"/>
      <c r="B39" s="59"/>
      <c r="C39" s="59"/>
      <c r="D39" s="59"/>
      <c r="E39" s="59"/>
      <c r="F39" s="59"/>
      <c r="G39" s="59"/>
      <c r="H39" s="59"/>
      <c r="I39" s="76"/>
      <c r="J39" s="77"/>
      <c r="K39" s="111"/>
    </row>
    <row r="40" spans="1:11" ht="18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8.75">
      <c r="A41" s="70" t="s">
        <v>19</v>
      </c>
      <c r="B41" s="59"/>
      <c r="C41" s="59"/>
      <c r="D41" s="59"/>
      <c r="E41" s="70" t="s">
        <v>20</v>
      </c>
      <c r="F41" s="59"/>
      <c r="G41" s="59"/>
      <c r="H41" s="59"/>
      <c r="I41" s="59"/>
      <c r="J41" s="59"/>
      <c r="K41" s="59"/>
    </row>
    <row r="42" spans="1:11" ht="19.5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8.75">
      <c r="A43" s="78" t="s">
        <v>21</v>
      </c>
      <c r="B43" s="78"/>
      <c r="C43" s="78"/>
      <c r="D43" s="78"/>
      <c r="E43" s="74"/>
      <c r="F43" s="79"/>
      <c r="G43" s="79"/>
      <c r="H43" s="79"/>
      <c r="I43" s="79"/>
      <c r="J43" s="75"/>
      <c r="K43" s="59"/>
    </row>
    <row r="44" spans="1:11" ht="19.5" thickBot="1">
      <c r="A44" s="59"/>
      <c r="B44" s="59"/>
      <c r="C44" s="59"/>
      <c r="D44" s="59"/>
      <c r="E44" s="76"/>
      <c r="F44" s="80"/>
      <c r="G44" s="80"/>
      <c r="H44" s="80"/>
      <c r="I44" s="80"/>
      <c r="J44" s="77"/>
      <c r="K44" s="59"/>
    </row>
    <row r="45" spans="1:11" ht="18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20.25">
      <c r="A46" s="59"/>
      <c r="B46" s="81" t="s">
        <v>22</v>
      </c>
      <c r="C46" s="81"/>
      <c r="D46" s="81"/>
      <c r="E46" s="81"/>
      <c r="F46" s="81"/>
      <c r="G46" s="81"/>
      <c r="H46" s="81"/>
      <c r="I46" s="81"/>
      <c r="J46" s="81"/>
      <c r="K46" s="59"/>
    </row>
    <row r="47" spans="1:11" ht="18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mergeCells count="2">
    <mergeCell ref="K14:K15"/>
    <mergeCell ref="K38:K39"/>
  </mergeCells>
  <printOptions horizontalCentered="1" verticalCentered="1"/>
  <pageMargins left="0.7874015748031497" right="0.7874015748031497" top="0.3937007874015748" bottom="0.3937007874015748" header="0.4921259845" footer="0.4921259845"/>
  <pageSetup fitToHeight="1" fitToWidth="1" horizontalDpi="360" verticalDpi="360" orientation="portrait" paperSize="9" scale="70" r:id="rId1"/>
  <headerFooter alignWithMargins="0">
    <oddHeader>&amp;R&amp;"Times New Roman,Gras"ARB/03/ 005</oddHeader>
    <oddFooter>&amp;L&amp;"Arial,Gras"F.F.T.T. / C.F.A. &amp;C&amp;"Arial,Gras"&amp;A&amp;R&amp;"Arial,Gras"&amp;F
mise à jour : 09-2003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="75" zoomScaleNormal="75" workbookViewId="0" topLeftCell="A1">
      <selection activeCell="L13" sqref="L13"/>
    </sheetView>
  </sheetViews>
  <sheetFormatPr defaultColWidth="11.421875" defaultRowHeight="12.75"/>
  <cols>
    <col min="1" max="1" width="9.8515625" style="65" customWidth="1"/>
    <col min="2" max="2" width="22.00390625" style="65" customWidth="1"/>
    <col min="3" max="3" width="9.8515625" style="65" customWidth="1"/>
    <col min="4" max="4" width="17.7109375" style="65" customWidth="1"/>
    <col min="5" max="5" width="3.140625" style="65" customWidth="1"/>
    <col min="6" max="6" width="9.8515625" style="65" customWidth="1"/>
    <col min="7" max="8" width="3.140625" style="65" customWidth="1"/>
    <col min="9" max="10" width="9.8515625" style="65" customWidth="1"/>
    <col min="11" max="11" width="13.421875" style="65" customWidth="1"/>
    <col min="12" max="16384" width="9.8515625" style="65" customWidth="1"/>
  </cols>
  <sheetData>
    <row r="1" spans="1:11" ht="22.5">
      <c r="A1" s="61" t="s">
        <v>8</v>
      </c>
      <c r="B1" s="61"/>
      <c r="C1" s="61"/>
      <c r="D1" s="61"/>
      <c r="E1" s="62"/>
      <c r="F1" s="63"/>
      <c r="G1" s="63"/>
      <c r="H1" s="63"/>
      <c r="I1" s="63"/>
      <c r="J1" s="63"/>
      <c r="K1" s="64"/>
    </row>
    <row r="2" spans="1:11" ht="20.25">
      <c r="A2" s="89" t="s">
        <v>56</v>
      </c>
      <c r="B2" s="66"/>
      <c r="C2" s="66"/>
      <c r="D2" s="59"/>
      <c r="E2" s="59"/>
      <c r="J2" s="59"/>
      <c r="K2" s="59"/>
    </row>
    <row r="3" spans="1:11" ht="19.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24.75" thickBot="1" thickTop="1">
      <c r="A4" s="60" t="s">
        <v>9</v>
      </c>
      <c r="B4" s="67"/>
      <c r="C4" s="67"/>
      <c r="D4" s="67"/>
      <c r="E4" s="67"/>
      <c r="F4" s="67"/>
      <c r="G4" s="67"/>
      <c r="H4" s="67"/>
      <c r="I4" s="67"/>
      <c r="J4" s="68"/>
      <c r="K4" s="69"/>
    </row>
    <row r="5" spans="1:11" ht="19.5" thickTop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8.75">
      <c r="A6" s="70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8.7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</row>
    <row r="8" spans="1:11" ht="18.75">
      <c r="A8" s="70" t="s">
        <v>11</v>
      </c>
      <c r="B8" s="59"/>
      <c r="C8" s="59"/>
      <c r="D8" s="59"/>
      <c r="E8" s="59"/>
      <c r="F8" s="59"/>
      <c r="G8" s="59"/>
      <c r="H8" s="59"/>
      <c r="I8" s="59"/>
      <c r="J8" s="59" t="s">
        <v>12</v>
      </c>
      <c r="K8" s="59"/>
    </row>
    <row r="9" spans="1:11" ht="18.75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</row>
    <row r="10" spans="1:11" ht="18.75">
      <c r="A10" s="59" t="s">
        <v>13</v>
      </c>
      <c r="B10" s="59"/>
      <c r="C10" s="59"/>
      <c r="D10" s="59"/>
      <c r="E10" s="59" t="s">
        <v>14</v>
      </c>
      <c r="F10" s="71">
        <v>7.5</v>
      </c>
      <c r="G10" s="59" t="s">
        <v>53</v>
      </c>
      <c r="H10" s="59"/>
      <c r="I10" s="59"/>
      <c r="J10" s="59"/>
      <c r="K10" s="59"/>
    </row>
    <row r="11" spans="1:11" ht="18.75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8.75">
      <c r="A12" s="59" t="s">
        <v>15</v>
      </c>
      <c r="B12" s="59"/>
      <c r="C12" s="70" t="s">
        <v>55</v>
      </c>
      <c r="D12" s="59" t="s">
        <v>16</v>
      </c>
      <c r="E12" s="59" t="s">
        <v>14</v>
      </c>
      <c r="F12" s="70" t="s">
        <v>17</v>
      </c>
      <c r="G12" s="59" t="s">
        <v>53</v>
      </c>
      <c r="H12" s="59"/>
      <c r="I12" s="72"/>
      <c r="J12" s="72"/>
      <c r="K12" s="59"/>
    </row>
    <row r="13" spans="1:11" ht="19.5" thickBot="1">
      <c r="A13" s="59"/>
      <c r="B13" s="59"/>
      <c r="C13" s="59"/>
      <c r="D13" s="59"/>
      <c r="E13" s="59"/>
      <c r="F13" s="73"/>
      <c r="G13" s="59"/>
      <c r="H13" s="59"/>
      <c r="I13" s="59"/>
      <c r="J13" s="59"/>
      <c r="K13" s="59"/>
    </row>
    <row r="14" spans="1:11" ht="18.75">
      <c r="A14" s="59"/>
      <c r="B14" s="59"/>
      <c r="C14" s="59"/>
      <c r="D14" s="72" t="s">
        <v>18</v>
      </c>
      <c r="E14" s="72"/>
      <c r="H14" s="59"/>
      <c r="I14" s="74"/>
      <c r="J14" s="75"/>
      <c r="K14" s="111" t="s">
        <v>54</v>
      </c>
    </row>
    <row r="15" spans="1:11" ht="19.5" thickBot="1">
      <c r="A15" s="59"/>
      <c r="B15" s="59"/>
      <c r="C15" s="59"/>
      <c r="D15" s="59"/>
      <c r="E15" s="59"/>
      <c r="F15" s="59"/>
      <c r="G15" s="59"/>
      <c r="H15" s="59"/>
      <c r="I15" s="76"/>
      <c r="J15" s="77"/>
      <c r="K15" s="111"/>
    </row>
    <row r="16" spans="1:11" ht="18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" ht="18.75">
      <c r="A17" s="70" t="s">
        <v>19</v>
      </c>
      <c r="B17" s="59"/>
      <c r="C17" s="59"/>
      <c r="D17" s="59"/>
      <c r="E17" s="70" t="s">
        <v>20</v>
      </c>
      <c r="F17" s="59"/>
      <c r="G17" s="59"/>
      <c r="H17" s="59"/>
      <c r="I17" s="59"/>
      <c r="J17" s="59"/>
      <c r="K17" s="59"/>
    </row>
    <row r="18" spans="1:11" ht="19.5" thickBot="1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ht="18.75">
      <c r="A19" s="78" t="s">
        <v>21</v>
      </c>
      <c r="B19" s="78"/>
      <c r="C19" s="78"/>
      <c r="D19" s="78"/>
      <c r="E19" s="74"/>
      <c r="F19" s="79"/>
      <c r="G19" s="79"/>
      <c r="H19" s="79"/>
      <c r="I19" s="79"/>
      <c r="J19" s="75"/>
      <c r="K19" s="59"/>
    </row>
    <row r="20" spans="1:11" ht="19.5" thickBot="1">
      <c r="A20" s="59"/>
      <c r="B20" s="59"/>
      <c r="C20" s="59"/>
      <c r="D20" s="59"/>
      <c r="E20" s="76"/>
      <c r="F20" s="80"/>
      <c r="G20" s="80"/>
      <c r="H20" s="80"/>
      <c r="I20" s="80"/>
      <c r="J20" s="77"/>
      <c r="K20" s="59"/>
    </row>
    <row r="21" spans="1:11" ht="18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ht="20.25">
      <c r="A22" s="59"/>
      <c r="B22" s="81" t="s">
        <v>22</v>
      </c>
      <c r="C22" s="81"/>
      <c r="D22" s="81"/>
      <c r="E22" s="81"/>
      <c r="F22" s="81"/>
      <c r="G22" s="81"/>
      <c r="H22" s="81"/>
      <c r="I22" s="81"/>
      <c r="J22" s="81"/>
      <c r="K22" s="59"/>
    </row>
    <row r="23" spans="1:11" ht="18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59"/>
    </row>
    <row r="24" spans="1:11" ht="18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ht="22.5">
      <c r="A25" s="61" t="s">
        <v>8</v>
      </c>
      <c r="B25" s="61"/>
      <c r="C25" s="61"/>
      <c r="D25" s="61"/>
      <c r="E25" s="62"/>
      <c r="F25" s="63"/>
      <c r="G25" s="63"/>
      <c r="H25" s="63"/>
      <c r="I25" s="63"/>
      <c r="J25" s="63"/>
      <c r="K25" s="64"/>
    </row>
    <row r="26" spans="1:11" ht="20.25">
      <c r="A26" s="89" t="s">
        <v>56</v>
      </c>
      <c r="B26" s="66"/>
      <c r="C26" s="66"/>
      <c r="D26" s="59"/>
      <c r="E26" s="59"/>
      <c r="J26" s="59"/>
      <c r="K26" s="59"/>
    </row>
    <row r="27" spans="1:11" ht="19.5" thickBot="1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</row>
    <row r="28" spans="1:11" ht="24.75" thickBot="1" thickTop="1">
      <c r="A28" s="60" t="s">
        <v>9</v>
      </c>
      <c r="B28" s="67"/>
      <c r="C28" s="67"/>
      <c r="D28" s="67"/>
      <c r="E28" s="67"/>
      <c r="F28" s="67"/>
      <c r="G28" s="67"/>
      <c r="H28" s="67"/>
      <c r="I28" s="67"/>
      <c r="J28" s="68"/>
      <c r="K28" s="69"/>
    </row>
    <row r="29" spans="1:11" ht="19.5" thickTop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</row>
    <row r="30" spans="1:11" ht="18.75">
      <c r="A30" s="70" t="s">
        <v>10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18.7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</row>
    <row r="32" spans="1:11" ht="18.75">
      <c r="A32" s="70" t="s">
        <v>11</v>
      </c>
      <c r="B32" s="59"/>
      <c r="C32" s="59"/>
      <c r="D32" s="59"/>
      <c r="E32" s="59"/>
      <c r="F32" s="59"/>
      <c r="G32" s="59"/>
      <c r="H32" s="59"/>
      <c r="I32" s="59"/>
      <c r="J32" s="59" t="s">
        <v>12</v>
      </c>
      <c r="K32" s="59"/>
    </row>
    <row r="33" spans="1:11" ht="18.7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</row>
    <row r="34" spans="1:11" ht="18.75">
      <c r="A34" s="59" t="s">
        <v>13</v>
      </c>
      <c r="B34" s="59"/>
      <c r="C34" s="59"/>
      <c r="D34" s="59"/>
      <c r="E34" s="59" t="s">
        <v>14</v>
      </c>
      <c r="F34" s="71">
        <v>7.5</v>
      </c>
      <c r="G34" s="59" t="s">
        <v>53</v>
      </c>
      <c r="H34" s="59"/>
      <c r="I34" s="59"/>
      <c r="J34" s="59"/>
      <c r="K34" s="59"/>
    </row>
    <row r="35" spans="1:11" ht="18.7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ht="18.75">
      <c r="A36" s="59" t="s">
        <v>15</v>
      </c>
      <c r="B36" s="59"/>
      <c r="C36" s="70" t="s">
        <v>55</v>
      </c>
      <c r="D36" s="59" t="s">
        <v>16</v>
      </c>
      <c r="E36" s="59" t="s">
        <v>14</v>
      </c>
      <c r="F36" s="70" t="s">
        <v>17</v>
      </c>
      <c r="G36" s="59" t="s">
        <v>53</v>
      </c>
      <c r="H36" s="59"/>
      <c r="I36" s="72"/>
      <c r="J36" s="72"/>
      <c r="K36" s="59"/>
    </row>
    <row r="37" spans="1:11" ht="19.5" thickBot="1">
      <c r="A37" s="59"/>
      <c r="B37" s="59"/>
      <c r="C37" s="59"/>
      <c r="D37" s="59"/>
      <c r="E37" s="59"/>
      <c r="F37" s="73"/>
      <c r="G37" s="59"/>
      <c r="H37" s="59"/>
      <c r="I37" s="59"/>
      <c r="J37" s="59"/>
      <c r="K37" s="59"/>
    </row>
    <row r="38" spans="1:11" ht="18.75">
      <c r="A38" s="59"/>
      <c r="B38" s="59"/>
      <c r="C38" s="59"/>
      <c r="D38" s="72" t="s">
        <v>18</v>
      </c>
      <c r="E38" s="72"/>
      <c r="H38" s="59"/>
      <c r="I38" s="74"/>
      <c r="J38" s="75"/>
      <c r="K38" s="111" t="s">
        <v>54</v>
      </c>
    </row>
    <row r="39" spans="1:11" ht="19.5" thickBot="1">
      <c r="A39" s="59"/>
      <c r="B39" s="59"/>
      <c r="C39" s="59"/>
      <c r="D39" s="59"/>
      <c r="E39" s="59"/>
      <c r="F39" s="59"/>
      <c r="G39" s="59"/>
      <c r="H39" s="59"/>
      <c r="I39" s="76"/>
      <c r="J39" s="77"/>
      <c r="K39" s="111"/>
    </row>
    <row r="40" spans="1:11" ht="18.75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1:11" ht="18.75">
      <c r="A41" s="70" t="s">
        <v>19</v>
      </c>
      <c r="B41" s="59"/>
      <c r="C41" s="59"/>
      <c r="D41" s="59"/>
      <c r="E41" s="70" t="s">
        <v>20</v>
      </c>
      <c r="F41" s="59"/>
      <c r="G41" s="59"/>
      <c r="H41" s="59"/>
      <c r="I41" s="59"/>
      <c r="J41" s="59"/>
      <c r="K41" s="59"/>
    </row>
    <row r="42" spans="1:11" ht="19.5" thickBot="1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</row>
    <row r="43" spans="1:11" ht="18.75">
      <c r="A43" s="78" t="s">
        <v>21</v>
      </c>
      <c r="B43" s="78"/>
      <c r="C43" s="78"/>
      <c r="D43" s="78"/>
      <c r="E43" s="74"/>
      <c r="F43" s="79"/>
      <c r="G43" s="79"/>
      <c r="H43" s="79"/>
      <c r="I43" s="79"/>
      <c r="J43" s="75"/>
      <c r="K43" s="59"/>
    </row>
    <row r="44" spans="1:11" ht="19.5" thickBot="1">
      <c r="A44" s="59"/>
      <c r="B44" s="59"/>
      <c r="C44" s="59"/>
      <c r="D44" s="59"/>
      <c r="E44" s="76"/>
      <c r="F44" s="80"/>
      <c r="G44" s="80"/>
      <c r="H44" s="80"/>
      <c r="I44" s="80"/>
      <c r="J44" s="77"/>
      <c r="K44" s="59"/>
    </row>
    <row r="45" spans="1:11" ht="18.75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</row>
    <row r="46" spans="1:11" ht="20.25">
      <c r="A46" s="59"/>
      <c r="B46" s="81" t="s">
        <v>22</v>
      </c>
      <c r="C46" s="81"/>
      <c r="D46" s="81"/>
      <c r="E46" s="81"/>
      <c r="F46" s="81"/>
      <c r="G46" s="81"/>
      <c r="H46" s="81"/>
      <c r="I46" s="81"/>
      <c r="J46" s="81"/>
      <c r="K46" s="59"/>
    </row>
    <row r="47" spans="1:11" ht="18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</row>
  </sheetData>
  <mergeCells count="2">
    <mergeCell ref="K14:K15"/>
    <mergeCell ref="K38:K39"/>
  </mergeCells>
  <printOptions horizontalCentered="1" verticalCentered="1"/>
  <pageMargins left="0.7874015748031497" right="0.7874015748031497" top="0.3937007874015748" bottom="0.3937007874015748" header="0.4921259845" footer="0.4921259845"/>
  <pageSetup fitToHeight="1" fitToWidth="1" horizontalDpi="360" verticalDpi="360" orientation="portrait" paperSize="9" scale="70" r:id="rId1"/>
  <headerFooter alignWithMargins="0">
    <oddHeader>&amp;R&amp;"Times New Roman,Gras"ARB/02/ 005</oddHeader>
    <oddFooter>&amp;L&amp;"Arial,Gras"F.F.T.T. / C.F.A. / E.F.C.&amp;C&amp;"Arial,Gras"&amp;A&amp;R&amp;"Arial,Gras"&amp;F
mise à jour : 09-2002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MENANT Christian</dc:creator>
  <cp:keywords/>
  <dc:description/>
  <cp:lastModifiedBy>Jonathan LE GOFF</cp:lastModifiedBy>
  <cp:lastPrinted>2010-01-09T10:45:52Z</cp:lastPrinted>
  <dcterms:created xsi:type="dcterms:W3CDTF">2001-04-08T14:40:10Z</dcterms:created>
  <dcterms:modified xsi:type="dcterms:W3CDTF">2010-01-09T10:46:10Z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